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athias.hartweg\Downloads\Artikelformular neu\"/>
    </mc:Choice>
  </mc:AlternateContent>
  <xr:revisionPtr revIDLastSave="0" documentId="13_ncr:1_{1298589D-A03B-445F-A1BA-281452A34CBF}" xr6:coauthVersionLast="47" xr6:coauthVersionMax="47" xr10:uidLastSave="{00000000-0000-0000-0000-000000000000}"/>
  <bookViews>
    <workbookView xWindow="-120" yWindow="-120" windowWidth="29040" windowHeight="15720" tabRatio="935" firstSheet="1" activeTab="1" xr2:uid="{00000000-000D-0000-FFFF-FFFF00000000}"/>
  </bookViews>
  <sheets>
    <sheet name="Anleitung Ausfüllender Datei" sheetId="7" state="hidden" r:id="rId1"/>
    <sheet name="Arapay Formular" sheetId="6" r:id="rId2"/>
    <sheet name="Warengruppen &amp; Pfand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5" i="6"/>
  <c r="B23" i="7"/>
  <c r="B22" i="7"/>
  <c r="B21" i="7"/>
</calcChain>
</file>

<file path=xl/sharedStrings.xml><?xml version="1.0" encoding="utf-8"?>
<sst xmlns="http://schemas.openxmlformats.org/spreadsheetml/2006/main" count="292" uniqueCount="195">
  <si>
    <t>F</t>
  </si>
  <si>
    <t>H</t>
  </si>
  <si>
    <t>Speisen ZV offen</t>
  </si>
  <si>
    <t>Kaltgetränke ZV offen</t>
  </si>
  <si>
    <t>Sonstiges Non Food offen</t>
  </si>
  <si>
    <t>513121 Erlöse Tabak</t>
  </si>
  <si>
    <t>Vorspeisen/Kaltgerichte</t>
  </si>
  <si>
    <t>Suppen</t>
  </si>
  <si>
    <t>Sättigungsbeilagen</t>
  </si>
  <si>
    <t>Gemüse</t>
  </si>
  <si>
    <t>Salat</t>
  </si>
  <si>
    <t>Dessert</t>
  </si>
  <si>
    <t>Heiße Theke</t>
  </si>
  <si>
    <t>Backwaren trocken</t>
  </si>
  <si>
    <t>Backwaren belegt</t>
  </si>
  <si>
    <t>Süße Stückle/Kuchen/Torten</t>
  </si>
  <si>
    <t>ZV"to go" im Becher</t>
  </si>
  <si>
    <t>Kaffee / Tee</t>
  </si>
  <si>
    <t>Kaffee / Spezialitäten</t>
  </si>
  <si>
    <t>Heißgetränke - offen</t>
  </si>
  <si>
    <t>Kaffee / Spezialitäten Milch 75%+</t>
  </si>
  <si>
    <t>Offene Getränke</t>
  </si>
  <si>
    <t>Wasser in Flaschen</t>
  </si>
  <si>
    <t>Softdrinks in Flaschen</t>
  </si>
  <si>
    <t>Kaltgetränke sonstige</t>
  </si>
  <si>
    <t>Kaltgetränke Säfte in Fl.</t>
  </si>
  <si>
    <t>Kaltgetränke ZV alkoholhaltig</t>
  </si>
  <si>
    <t>Handelswaren ZV offen</t>
  </si>
  <si>
    <t>Sonstiges Non Food</t>
  </si>
  <si>
    <t>Sonstiges Non Food ARA-Artikel</t>
  </si>
  <si>
    <t>Sonstiges Non Food Teeküche</t>
  </si>
  <si>
    <t>Speisen HV offen Konferenz</t>
  </si>
  <si>
    <t>Backwaren trocken Konferenz</t>
  </si>
  <si>
    <t>Backwaren belegt Konferenz</t>
  </si>
  <si>
    <t>Fingerfood Konferenz</t>
  </si>
  <si>
    <t>Speisen ZV offen Konferenz</t>
  </si>
  <si>
    <t>Kaffee / Tee Konferenz</t>
  </si>
  <si>
    <t>Kaffee / Tee offen Konferenz</t>
  </si>
  <si>
    <t>KG ZV alkoholhaltig Konferenz</t>
  </si>
  <si>
    <t>KG ZV Konferenz offen</t>
  </si>
  <si>
    <t>HW ZV Konferenz</t>
  </si>
  <si>
    <t>HV Speisen offen</t>
  </si>
  <si>
    <t>Backwaren Snacks pikant</t>
  </si>
  <si>
    <t>Kaffee - Barista CB-Snackerei</t>
  </si>
  <si>
    <t>Kaffee / Barista CB Snackerei Spezialitäten Milch 75%+</t>
  </si>
  <si>
    <t>Kaltgetränke Teeküche</t>
  </si>
  <si>
    <t>Eis Impuls</t>
  </si>
  <si>
    <t xml:space="preserve">Molkereiprodukte </t>
  </si>
  <si>
    <t>HW Sonstiges / Portionsware</t>
  </si>
  <si>
    <t xml:space="preserve">VE Kaffeeautomaten </t>
  </si>
  <si>
    <t xml:space="preserve">VE Kaffeespezialitäten </t>
  </si>
  <si>
    <t>Pfand für "to go"-Artikel / Mehrwegbecher</t>
  </si>
  <si>
    <t>Erlöse Tabak</t>
  </si>
  <si>
    <t>Speisen HV Gästeessen (Rest)</t>
  </si>
  <si>
    <t>Speisen Bankett, Büfett</t>
  </si>
  <si>
    <t>Süsse Snacks Kuchen Torten Konferenz</t>
  </si>
  <si>
    <t xml:space="preserve">Konf Obst </t>
  </si>
  <si>
    <t>Konferenz Gebäck pikant</t>
  </si>
  <si>
    <t>Konferenz Gebäck/BrainFood</t>
  </si>
  <si>
    <t>Speisen ZV Gratisspeisen an MA (Konf)</t>
  </si>
  <si>
    <t>KG ZV alkoholfrei Konferenz Einzelfl.</t>
  </si>
  <si>
    <t>KG ZV alkoholfrei Konf Kistenabgabe</t>
  </si>
  <si>
    <t>KG Pfand Konferenz offen</t>
  </si>
  <si>
    <t>SNACKEREI Lunch</t>
  </si>
  <si>
    <t>Warengruppen</t>
  </si>
  <si>
    <t xml:space="preserve">5111XX Speisen HV  </t>
  </si>
  <si>
    <t>5121XX Erlöse Speisen ZV</t>
  </si>
  <si>
    <t>512321 Erlöse Kaltgetr ZV voll%</t>
  </si>
  <si>
    <t>Kaltgetränke Homemade</t>
  </si>
  <si>
    <t>512410 Erlöse Handelsw. ZV ermäß%</t>
  </si>
  <si>
    <t>5124XX Erlöse HW ZV</t>
  </si>
  <si>
    <t>514121 Erl.Heißgetr.voll% Vending</t>
  </si>
  <si>
    <t>514221 Erl.Kaltgetr.voll% Vend</t>
  </si>
  <si>
    <t>514310 Erl.Süß/HW ermäß% Spiralaut</t>
  </si>
  <si>
    <t>514410 Erl.HW ermäß% Trommelaut</t>
  </si>
  <si>
    <t>514421 Erl.HW voll% Trommelaut</t>
  </si>
  <si>
    <t xml:space="preserve">512521 Erl. Sonst.N.F. </t>
  </si>
  <si>
    <t>512621 Erl. Konf/SV Speisen voll (ZV)</t>
  </si>
  <si>
    <t>512721 Erl. Konf/SV Kaltg. voll</t>
  </si>
  <si>
    <t>512821 Erl. Konf/SV Heißg. voll</t>
  </si>
  <si>
    <t>512621 Erl. Konf/SV Speisen voll (HW)</t>
  </si>
  <si>
    <t>512610 Erl. Konf/SV ZV ermäßigt</t>
  </si>
  <si>
    <t>Erlöse Zeitschriften</t>
  </si>
  <si>
    <t>Pfand Kaltgetränke</t>
  </si>
  <si>
    <t>Süßwaren ZV</t>
  </si>
  <si>
    <t>Hauptkomponente alle</t>
  </si>
  <si>
    <t>512621 Erl. Konf/SV Speisen voll (HV)</t>
  </si>
  <si>
    <t xml:space="preserve">5122xx Erlöse Heißgetr ZV </t>
  </si>
  <si>
    <t>VE Kaltgetränkeautomaten</t>
  </si>
  <si>
    <t>VE Pfandautomaten</t>
  </si>
  <si>
    <t>VE Süßwaren / HW Vending</t>
  </si>
  <si>
    <t>O</t>
  </si>
  <si>
    <t>HW Sonstiges erm% offen</t>
  </si>
  <si>
    <t>HW Sonstiges erm% / voll%</t>
  </si>
  <si>
    <t>Speisen ZV erm% offen</t>
  </si>
  <si>
    <t>VE Kaffeespezialitäten Automaten 75%+ erm%</t>
  </si>
  <si>
    <t>VE HW Trommelautomaten erm%</t>
  </si>
  <si>
    <t xml:space="preserve">Erlöse sonst. BNK voll% </t>
  </si>
  <si>
    <t>Erlöse Sonstige Personal voll%</t>
  </si>
  <si>
    <t>Erlöse Sonstige voll%</t>
  </si>
  <si>
    <t>HW ZV Konferenz erm%</t>
  </si>
  <si>
    <t>Erlöse sonst. BNK voll% Konferenz</t>
  </si>
  <si>
    <t>Erlöse Sonstige Personal voll% Konferenz</t>
  </si>
  <si>
    <t>Erlöse Sonstige voll% Konferenz</t>
  </si>
  <si>
    <t>531421 Erlöse sonst. BNK voll% Konferenz</t>
  </si>
  <si>
    <t xml:space="preserve">531521 Erlöse sonst. Personal voll%  Konferenz </t>
  </si>
  <si>
    <t>531621 Erlöse sonstige voll% Konferenz</t>
  </si>
  <si>
    <t xml:space="preserve">531421 Erlöse sonst. BNK voll% </t>
  </si>
  <si>
    <t xml:space="preserve">531521 Erlöse sonst. Personal voll%  </t>
  </si>
  <si>
    <t xml:space="preserve">531621 Erlöse sonstige voll% </t>
  </si>
  <si>
    <t>531621 Erlöse sonstige voll% (Aufschlag)</t>
  </si>
  <si>
    <t xml:space="preserve">512210 CafeMilch75+ ToGo ermäß% (Vending) </t>
  </si>
  <si>
    <t>VE HW Trommelautomaten voll%</t>
  </si>
  <si>
    <t>Erlöse Fremdesser voll%</t>
  </si>
  <si>
    <t>Kaffeeprodukte  Teeküche erm%</t>
  </si>
  <si>
    <t>Preis</t>
  </si>
  <si>
    <t>Warengruppe</t>
  </si>
  <si>
    <t>Nr</t>
  </si>
  <si>
    <t>Barcodenummer (optional)</t>
  </si>
  <si>
    <t>Arapay Artikelnummer</t>
  </si>
  <si>
    <t>ja</t>
  </si>
  <si>
    <t>Bemerkungen</t>
  </si>
  <si>
    <t xml:space="preserve">Auszufüllen von Anforderer / Betrieb </t>
  </si>
  <si>
    <t>Bearbeiter Arapay Artikelstamm</t>
  </si>
  <si>
    <t>Artikelbezeichnung</t>
  </si>
  <si>
    <t>Warengruppenbereich</t>
  </si>
  <si>
    <t>Bezeichnung in Arapay</t>
  </si>
  <si>
    <t>Nummer WGP-Bereich</t>
  </si>
  <si>
    <t>KG ZV alkoholhaltig 100 % WE Konferenz</t>
  </si>
  <si>
    <t>Zugehörigkeit 
WGP-Bereich</t>
  </si>
  <si>
    <t>Nummer WGP</t>
  </si>
  <si>
    <t>Anleitung Nutzung Arapay Artikelstammformular</t>
  </si>
  <si>
    <t xml:space="preserve">Zellen </t>
  </si>
  <si>
    <t>A-J</t>
  </si>
  <si>
    <t>L-N</t>
  </si>
  <si>
    <t>Arapay Bearbeiter</t>
  </si>
  <si>
    <t xml:space="preserve">Zelle </t>
  </si>
  <si>
    <t xml:space="preserve">Inhalt </t>
  </si>
  <si>
    <t>Art der Ausfüllung</t>
  </si>
  <si>
    <t>A</t>
  </si>
  <si>
    <t>B</t>
  </si>
  <si>
    <t>Text durch Anforderer/Betrieb</t>
  </si>
  <si>
    <t>C</t>
  </si>
  <si>
    <t>Dropdown Feld mit Pfandwerten</t>
  </si>
  <si>
    <t>D</t>
  </si>
  <si>
    <t>Dropdown Feld mit Arapay Warengruppen</t>
  </si>
  <si>
    <t>E</t>
  </si>
  <si>
    <t>Wird automatisch aus Eingabe Zelle D gefüllt, Zellen E gesperrt</t>
  </si>
  <si>
    <t>Keine nötig, Zellen A gesperrt</t>
  </si>
  <si>
    <t>G</t>
  </si>
  <si>
    <t>Angabe der Barcodenummer des Artikels (Falls vorhanden)</t>
  </si>
  <si>
    <t>I</t>
  </si>
  <si>
    <t>J</t>
  </si>
  <si>
    <t>Dropdown Feld ob es ein Waagenartikel ist</t>
  </si>
  <si>
    <t>Gewünschter Tara Wert</t>
  </si>
  <si>
    <t>Sonstige Bemerkungen zum Artikel</t>
  </si>
  <si>
    <t>L</t>
  </si>
  <si>
    <t>M</t>
  </si>
  <si>
    <t>N</t>
  </si>
  <si>
    <t>P</t>
  </si>
  <si>
    <t>Bemerkungen vom Bearbeiter</t>
  </si>
  <si>
    <t xml:space="preserve">Plausibilitätsprüfung durch Bearbeiter. Gibt es den Arikel bereits? </t>
  </si>
  <si>
    <t>Betrieb / Anforderer</t>
  </si>
  <si>
    <t>nein</t>
  </si>
  <si>
    <t>Pfand</t>
  </si>
  <si>
    <t>Bezeichnung</t>
  </si>
  <si>
    <t>Pfandwert</t>
  </si>
  <si>
    <t>Pfand 0,15 €</t>
  </si>
  <si>
    <t>Pfandrückgabe - 0,15 €</t>
  </si>
  <si>
    <t>Pfand 0,25 €</t>
  </si>
  <si>
    <t>Pfandrückgabe - 0,25 €</t>
  </si>
  <si>
    <t>Pfand 0,08€</t>
  </si>
  <si>
    <t>Pfandrückgabe -0,08 €</t>
  </si>
  <si>
    <t>5122xx Erlöse Heißgetr ZV</t>
  </si>
  <si>
    <r>
      <rPr>
        <b/>
        <u/>
        <sz val="11"/>
        <color theme="1"/>
        <rFont val="Calibri"/>
        <family val="2"/>
        <scheme val="minor"/>
      </rPr>
      <t>Artikelbezeichnung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Gewünschte Artikelbezeichnung</t>
    </r>
  </si>
  <si>
    <r>
      <rPr>
        <b/>
        <u/>
        <sz val="11"/>
        <color theme="1"/>
        <rFont val="Calibri"/>
        <family val="2"/>
        <scheme val="minor"/>
      </rPr>
      <t>Barcodenummer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(optional)</t>
    </r>
  </si>
  <si>
    <r>
      <rPr>
        <b/>
        <u/>
        <sz val="11"/>
        <color theme="1"/>
        <rFont val="Calibri"/>
        <family val="2"/>
        <scheme val="minor"/>
      </rPr>
      <t xml:space="preserve">Waagen
-artikel?
</t>
    </r>
    <r>
      <rPr>
        <sz val="11"/>
        <color theme="1"/>
        <rFont val="Calibri"/>
        <family val="2"/>
        <scheme val="minor"/>
      </rPr>
      <t>(optional)</t>
    </r>
  </si>
  <si>
    <r>
      <rPr>
        <b/>
        <u/>
        <sz val="11"/>
        <color theme="1"/>
        <rFont val="Calibri"/>
        <family val="2"/>
        <scheme val="minor"/>
      </rPr>
      <t>Tara-Wert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(optional)</t>
    </r>
  </si>
  <si>
    <r>
      <rPr>
        <b/>
        <u/>
        <sz val="11"/>
        <color theme="1"/>
        <rFont val="Calibri"/>
        <family val="2"/>
        <scheme val="minor"/>
      </rPr>
      <t>Warengruppe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Bitte eine Warengruppe aus der Dropdown Liste auswählen</t>
    </r>
  </si>
  <si>
    <r>
      <rPr>
        <b/>
        <u/>
        <sz val="11"/>
        <color theme="1"/>
        <rFont val="Calibri"/>
        <family val="2"/>
        <scheme val="minor"/>
      </rPr>
      <t>Warengruppenbereich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(wird automatisch befüllt, 
wenn Warengruppe ausgefüllt)</t>
    </r>
  </si>
  <si>
    <r>
      <rPr>
        <b/>
        <u/>
        <sz val="11"/>
        <color theme="1"/>
        <rFont val="Calibri"/>
        <family val="2"/>
        <scheme val="minor"/>
      </rPr>
      <t>Pfand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(optional)
Dropdown Pfandwert</t>
    </r>
  </si>
  <si>
    <t>Grün = Gesperrte Zelle 
/ nicht auszufüllen</t>
  </si>
  <si>
    <t>Orange = Pflichtfelder</t>
  </si>
  <si>
    <t>Musterwasser 0,5l PET</t>
  </si>
  <si>
    <t xml:space="preserve">Preis
</t>
  </si>
  <si>
    <t>Muster-Salat HV Waage</t>
  </si>
  <si>
    <t>235g</t>
  </si>
  <si>
    <t>Pfand (optional)</t>
  </si>
  <si>
    <t>Waagen Artikel (optional)</t>
  </si>
  <si>
    <t>Tara Wert (optional)</t>
  </si>
  <si>
    <t>Verkaufspreis ohne mögliche Pfandwerte. Bei Waagenartikel der Preis/KG</t>
  </si>
  <si>
    <t>Artikel bereits vorhanden</t>
  </si>
  <si>
    <t xml:space="preserve">Artikel Anlage plausibel? ja/nein
</t>
  </si>
  <si>
    <t>Arapay Artikelnr</t>
  </si>
  <si>
    <t>Blau = Optionale 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</si>
</sst>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164" fontId="19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0" xfId="0" applyFont="1" applyAlignment="1"/>
    <xf numFmtId="0" fontId="18" fillId="0" borderId="15" xfId="42" applyFont="1" applyFill="1" applyBorder="1" applyAlignment="1">
      <alignment horizontal="center"/>
    </xf>
    <xf numFmtId="0" fontId="18" fillId="0" borderId="19" xfId="42" applyFont="1" applyFill="1" applyBorder="1" applyAlignment="1">
      <alignment horizontal="center"/>
    </xf>
    <xf numFmtId="0" fontId="18" fillId="0" borderId="15" xfId="42" applyFont="1" applyFill="1" applyBorder="1" applyAlignment="1">
      <alignment horizontal="center" wrapText="1"/>
    </xf>
    <xf numFmtId="0" fontId="18" fillId="0" borderId="17" xfId="42" applyFont="1" applyFill="1" applyBorder="1" applyAlignment="1">
      <alignment horizontal="center" wrapText="1"/>
    </xf>
    <xf numFmtId="0" fontId="18" fillId="0" borderId="18" xfId="42" applyFont="1" applyFill="1" applyBorder="1" applyAlignment="1">
      <alignment horizontal="center" wrapText="1"/>
    </xf>
    <xf numFmtId="0" fontId="18" fillId="0" borderId="19" xfId="42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vertical="center"/>
    </xf>
    <xf numFmtId="0" fontId="18" fillId="0" borderId="14" xfId="42" applyFont="1" applyFill="1" applyBorder="1"/>
    <xf numFmtId="0" fontId="18" fillId="0" borderId="12" xfId="42" applyFont="1" applyFill="1" applyBorder="1"/>
    <xf numFmtId="0" fontId="18" fillId="0" borderId="25" xfId="42" applyFont="1" applyFill="1" applyBorder="1"/>
    <xf numFmtId="0" fontId="18" fillId="0" borderId="26" xfId="42" applyFont="1" applyFill="1" applyBorder="1"/>
    <xf numFmtId="0" fontId="18" fillId="0" borderId="16" xfId="42" applyFont="1" applyFill="1" applyBorder="1" applyAlignment="1">
      <alignment horizontal="left"/>
    </xf>
    <xf numFmtId="0" fontId="18" fillId="0" borderId="20" xfId="42" applyFont="1" applyFill="1" applyBorder="1" applyAlignment="1">
      <alignment horizontal="left"/>
    </xf>
    <xf numFmtId="0" fontId="16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27" xfId="42" applyFont="1" applyFill="1" applyBorder="1" applyAlignment="1">
      <alignment horizontal="center"/>
    </xf>
    <xf numFmtId="0" fontId="18" fillId="0" borderId="28" xfId="42" applyFont="1" applyFill="1" applyBorder="1" applyAlignment="1">
      <alignment horizontal="center"/>
    </xf>
    <xf numFmtId="0" fontId="18" fillId="0" borderId="29" xfId="42" applyFont="1" applyFill="1" applyBorder="1" applyAlignment="1">
      <alignment horizontal="center"/>
    </xf>
    <xf numFmtId="44" fontId="0" fillId="0" borderId="10" xfId="0" applyNumberFormat="1" applyBorder="1"/>
    <xf numFmtId="0" fontId="18" fillId="0" borderId="27" xfId="42" applyFont="1" applyFill="1" applyBorder="1" applyAlignment="1">
      <alignment horizontal="left"/>
    </xf>
    <xf numFmtId="0" fontId="18" fillId="0" borderId="28" xfId="42" applyFont="1" applyFill="1" applyBorder="1" applyAlignment="1">
      <alignment horizontal="left"/>
    </xf>
    <xf numFmtId="0" fontId="16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31" xfId="0" applyFont="1" applyBorder="1" applyAlignment="1">
      <alignment horizontal="center" vertical="center" wrapText="1"/>
    </xf>
    <xf numFmtId="44" fontId="18" fillId="0" borderId="27" xfId="45" applyFont="1" applyFill="1" applyBorder="1" applyAlignment="1">
      <alignment horizontal="center" wrapText="1"/>
    </xf>
    <xf numFmtId="44" fontId="18" fillId="0" borderId="28" xfId="45" applyFont="1" applyFill="1" applyBorder="1" applyAlignment="1">
      <alignment horizontal="center" wrapText="1"/>
    </xf>
    <xf numFmtId="44" fontId="18" fillId="0" borderId="29" xfId="45" applyFont="1" applyFill="1" applyBorder="1" applyAlignment="1">
      <alignment horizontal="center" wrapText="1"/>
    </xf>
    <xf numFmtId="0" fontId="18" fillId="0" borderId="27" xfId="42" applyFont="1" applyFill="1" applyBorder="1"/>
    <xf numFmtId="0" fontId="18" fillId="0" borderId="28" xfId="42" applyFont="1" applyFill="1" applyBorder="1"/>
    <xf numFmtId="0" fontId="18" fillId="0" borderId="29" xfId="42" applyFont="1" applyFill="1" applyBorder="1"/>
    <xf numFmtId="0" fontId="16" fillId="0" borderId="14" xfId="0" applyFont="1" applyBorder="1" applyAlignment="1">
      <alignment horizontal="center" vertical="center"/>
    </xf>
    <xf numFmtId="0" fontId="18" fillId="0" borderId="29" xfId="42" applyFont="1" applyFill="1" applyBorder="1" applyAlignment="1">
      <alignment horizontal="left"/>
    </xf>
    <xf numFmtId="0" fontId="0" fillId="0" borderId="0" xfId="0" applyFill="1"/>
    <xf numFmtId="44" fontId="0" fillId="0" borderId="0" xfId="45" applyFont="1" applyFill="1"/>
    <xf numFmtId="0" fontId="16" fillId="33" borderId="10" xfId="0" applyFont="1" applyFill="1" applyBorder="1" applyAlignment="1">
      <alignment horizontal="left" vertical="top" wrapText="1"/>
    </xf>
    <xf numFmtId="0" fontId="24" fillId="33" borderId="10" xfId="0" applyFont="1" applyFill="1" applyBorder="1" applyAlignment="1">
      <alignment horizontal="left" vertical="top" wrapText="1"/>
    </xf>
    <xf numFmtId="0" fontId="16" fillId="35" borderId="1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wrapText="1"/>
    </xf>
    <xf numFmtId="0" fontId="24" fillId="35" borderId="16" xfId="0" applyFont="1" applyFill="1" applyBorder="1" applyAlignment="1">
      <alignment horizontal="left" vertical="top"/>
    </xf>
    <xf numFmtId="0" fontId="0" fillId="0" borderId="10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0" xfId="0" applyBorder="1" applyProtection="1"/>
    <xf numFmtId="0" fontId="0" fillId="0" borderId="10" xfId="0" applyFill="1" applyBorder="1" applyProtection="1"/>
    <xf numFmtId="44" fontId="0" fillId="0" borderId="10" xfId="45" applyFont="1" applyFill="1" applyBorder="1" applyProtection="1"/>
    <xf numFmtId="0" fontId="0" fillId="0" borderId="10" xfId="0" applyFill="1" applyBorder="1" applyProtection="1">
      <protection locked="0"/>
    </xf>
    <xf numFmtId="44" fontId="0" fillId="0" borderId="10" xfId="45" applyFont="1" applyFill="1" applyBorder="1" applyProtection="1">
      <protection locked="0"/>
    </xf>
    <xf numFmtId="0" fontId="0" fillId="0" borderId="35" xfId="0" applyFill="1" applyBorder="1" applyProtection="1">
      <protection locked="0"/>
    </xf>
    <xf numFmtId="44" fontId="0" fillId="0" borderId="35" xfId="45" applyFont="1" applyFill="1" applyBorder="1" applyProtection="1">
      <protection locked="0"/>
    </xf>
    <xf numFmtId="44" fontId="0" fillId="0" borderId="10" xfId="45" applyFont="1" applyBorder="1" applyProtection="1">
      <protection locked="0"/>
    </xf>
    <xf numFmtId="0" fontId="0" fillId="0" borderId="0" xfId="0" applyProtection="1">
      <protection locked="0"/>
    </xf>
    <xf numFmtId="44" fontId="0" fillId="0" borderId="35" xfId="45" applyFont="1" applyBorder="1" applyProtection="1">
      <protection locked="0"/>
    </xf>
    <xf numFmtId="0" fontId="16" fillId="34" borderId="10" xfId="0" applyFont="1" applyFill="1" applyBorder="1" applyAlignment="1" applyProtection="1">
      <alignment horizontal="left" vertical="top" wrapText="1"/>
    </xf>
    <xf numFmtId="0" fontId="16" fillId="34" borderId="15" xfId="0" applyFont="1" applyFill="1" applyBorder="1" applyAlignment="1" applyProtection="1">
      <alignment horizontal="left" vertical="top"/>
    </xf>
    <xf numFmtId="0" fontId="16" fillId="0" borderId="15" xfId="0" applyFont="1" applyBorder="1" applyAlignment="1" applyProtection="1">
      <alignment horizontal="left"/>
    </xf>
    <xf numFmtId="0" fontId="16" fillId="0" borderId="19" xfId="0" applyFont="1" applyBorder="1" applyAlignment="1" applyProtection="1">
      <alignment horizontal="left"/>
    </xf>
    <xf numFmtId="0" fontId="0" fillId="0" borderId="16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44" fontId="0" fillId="0" borderId="10" xfId="45" applyFont="1" applyBorder="1" applyProtection="1"/>
    <xf numFmtId="0" fontId="0" fillId="0" borderId="16" xfId="0" applyBorder="1" applyAlignment="1" applyProtection="1">
      <alignment wrapText="1"/>
    </xf>
    <xf numFmtId="0" fontId="0" fillId="0" borderId="0" xfId="0" applyAlignment="1"/>
    <xf numFmtId="0" fontId="16" fillId="33" borderId="30" xfId="0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16" fillId="34" borderId="24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3" xfId="0" applyFont="1" applyBorder="1" applyAlignment="1">
      <alignment horizont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Komma 2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3000000}"/>
    <cellStyle name="Standard 2 2" xfId="44" xr:uid="{00000000-0005-0000-0000-000024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45" builtinId="4"/>
    <cellStyle name="Warnender Text" xfId="14" builtinId="11" customBuiltin="1"/>
    <cellStyle name="Zelle überprüfen" xfId="13" builtinId="2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4F00-9073-40A7-B92C-E45E5276C0F2}">
  <dimension ref="A1:K30"/>
  <sheetViews>
    <sheetView workbookViewId="0">
      <selection activeCell="B17" sqref="B17"/>
    </sheetView>
  </sheetViews>
  <sheetFormatPr baseColWidth="10" defaultRowHeight="15" x14ac:dyDescent="0.25"/>
  <cols>
    <col min="2" max="2" width="62.85546875" customWidth="1"/>
    <col min="3" max="3" width="68" bestFit="1" customWidth="1"/>
    <col min="7" max="7" width="1.42578125" customWidth="1"/>
    <col min="8" max="8" width="3.28515625" hidden="1" customWidth="1"/>
    <col min="9" max="11" width="11.42578125" hidden="1" customWidth="1"/>
  </cols>
  <sheetData>
    <row r="1" spans="1:11" ht="21" x14ac:dyDescent="0.35">
      <c r="A1" s="67" t="s">
        <v>131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1" x14ac:dyDescent="0.25">
      <c r="A3" t="s">
        <v>132</v>
      </c>
      <c r="B3" t="s">
        <v>133</v>
      </c>
      <c r="C3" t="s">
        <v>162</v>
      </c>
    </row>
    <row r="4" spans="1:11" x14ac:dyDescent="0.25">
      <c r="A4" t="s">
        <v>132</v>
      </c>
      <c r="B4" t="s">
        <v>134</v>
      </c>
      <c r="C4" t="s">
        <v>135</v>
      </c>
    </row>
    <row r="6" spans="1:11" x14ac:dyDescent="0.25">
      <c r="A6" s="2" t="s">
        <v>136</v>
      </c>
      <c r="B6" s="2" t="s">
        <v>137</v>
      </c>
      <c r="C6" s="2" t="s">
        <v>138</v>
      </c>
    </row>
    <row r="7" spans="1:11" x14ac:dyDescent="0.25">
      <c r="A7" s="1" t="s">
        <v>139</v>
      </c>
      <c r="B7" s="1" t="s">
        <v>117</v>
      </c>
      <c r="C7" s="1" t="s">
        <v>148</v>
      </c>
    </row>
    <row r="8" spans="1:11" x14ac:dyDescent="0.25">
      <c r="A8" s="1" t="s">
        <v>140</v>
      </c>
      <c r="B8" s="1" t="s">
        <v>124</v>
      </c>
      <c r="C8" s="1" t="s">
        <v>141</v>
      </c>
    </row>
    <row r="9" spans="1:11" x14ac:dyDescent="0.25">
      <c r="A9" s="1" t="s">
        <v>142</v>
      </c>
      <c r="B9" s="1" t="s">
        <v>115</v>
      </c>
      <c r="C9" s="1" t="s">
        <v>190</v>
      </c>
    </row>
    <row r="10" spans="1:11" x14ac:dyDescent="0.25">
      <c r="A10" s="1" t="s">
        <v>144</v>
      </c>
      <c r="B10" s="1" t="s">
        <v>187</v>
      </c>
      <c r="C10" s="1" t="s">
        <v>143</v>
      </c>
    </row>
    <row r="11" spans="1:11" x14ac:dyDescent="0.25">
      <c r="A11" s="1" t="s">
        <v>146</v>
      </c>
      <c r="B11" s="1" t="s">
        <v>116</v>
      </c>
      <c r="C11" s="1" t="s">
        <v>145</v>
      </c>
    </row>
    <row r="12" spans="1:11" x14ac:dyDescent="0.25">
      <c r="A12" s="1" t="s">
        <v>0</v>
      </c>
      <c r="B12" s="1" t="s">
        <v>125</v>
      </c>
      <c r="C12" s="1" t="s">
        <v>147</v>
      </c>
    </row>
    <row r="13" spans="1:11" x14ac:dyDescent="0.25">
      <c r="A13" s="1" t="s">
        <v>149</v>
      </c>
      <c r="B13" s="1" t="s">
        <v>118</v>
      </c>
      <c r="C13" s="1" t="s">
        <v>150</v>
      </c>
    </row>
    <row r="14" spans="1:11" x14ac:dyDescent="0.25">
      <c r="A14" s="1" t="s">
        <v>1</v>
      </c>
      <c r="B14" s="1" t="s">
        <v>188</v>
      </c>
      <c r="C14" s="1" t="s">
        <v>153</v>
      </c>
    </row>
    <row r="15" spans="1:11" x14ac:dyDescent="0.25">
      <c r="A15" s="1" t="s">
        <v>151</v>
      </c>
      <c r="B15" s="1" t="s">
        <v>189</v>
      </c>
      <c r="C15" s="1" t="s">
        <v>154</v>
      </c>
    </row>
    <row r="16" spans="1:11" x14ac:dyDescent="0.25">
      <c r="A16" s="1" t="s">
        <v>152</v>
      </c>
      <c r="B16" s="1" t="s">
        <v>121</v>
      </c>
      <c r="C16" s="1" t="s">
        <v>155</v>
      </c>
    </row>
    <row r="20" spans="1:3" x14ac:dyDescent="0.25">
      <c r="A20" s="2" t="s">
        <v>136</v>
      </c>
      <c r="B20" s="2" t="s">
        <v>137</v>
      </c>
      <c r="C20" s="2" t="s">
        <v>138</v>
      </c>
    </row>
    <row r="21" spans="1:3" x14ac:dyDescent="0.25">
      <c r="A21" s="1" t="s">
        <v>156</v>
      </c>
      <c r="B21" s="1" t="str">
        <f>'Arapay Formular'!L4</f>
        <v xml:space="preserve">Artikel Anlage plausibel? ja/nein
</v>
      </c>
      <c r="C21" s="1" t="s">
        <v>161</v>
      </c>
    </row>
    <row r="22" spans="1:3" x14ac:dyDescent="0.25">
      <c r="A22" s="1" t="s">
        <v>157</v>
      </c>
      <c r="B22" s="22" t="str">
        <f>'Arapay Formular'!M4</f>
        <v>Arapay Artikelnr</v>
      </c>
      <c r="C22" s="1" t="s">
        <v>119</v>
      </c>
    </row>
    <row r="23" spans="1:3" x14ac:dyDescent="0.25">
      <c r="A23" s="1" t="s">
        <v>158</v>
      </c>
      <c r="B23" s="22" t="str">
        <f>'Arapay Formular'!N4</f>
        <v>Bemerkungen</v>
      </c>
      <c r="C23" s="1" t="s">
        <v>160</v>
      </c>
    </row>
    <row r="24" spans="1:3" x14ac:dyDescent="0.25">
      <c r="A24" s="1" t="s">
        <v>91</v>
      </c>
      <c r="B24" s="22"/>
      <c r="C24" s="1"/>
    </row>
    <row r="25" spans="1:3" x14ac:dyDescent="0.25">
      <c r="A25" s="1" t="s">
        <v>159</v>
      </c>
      <c r="B25" s="22"/>
      <c r="C25" s="1"/>
    </row>
    <row r="26" spans="1:3" x14ac:dyDescent="0.25">
      <c r="A26" s="1"/>
      <c r="B26" s="22"/>
      <c r="C26" s="1"/>
    </row>
    <row r="27" spans="1:3" x14ac:dyDescent="0.25">
      <c r="A27" s="1"/>
      <c r="B27" s="22"/>
      <c r="C27" s="1"/>
    </row>
    <row r="28" spans="1:3" x14ac:dyDescent="0.25">
      <c r="A28" s="1"/>
      <c r="B28" s="22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00CB-8422-4CE4-916D-AF011A31659A}">
  <dimension ref="A1:N204"/>
  <sheetViews>
    <sheetView tabSelected="1" topLeftCell="A46" workbookViewId="0">
      <selection activeCell="E68" sqref="E68"/>
    </sheetView>
  </sheetViews>
  <sheetFormatPr baseColWidth="10" defaultRowHeight="15" x14ac:dyDescent="0.25"/>
  <cols>
    <col min="1" max="1" width="4" bestFit="1" customWidth="1"/>
    <col min="2" max="2" width="27.42578125" style="37" customWidth="1"/>
    <col min="3" max="3" width="9.140625" style="38" customWidth="1"/>
    <col min="4" max="4" width="28.85546875" customWidth="1"/>
    <col min="5" max="5" width="35.42578125" customWidth="1"/>
    <col min="7" max="7" width="17.140625" customWidth="1"/>
    <col min="8" max="8" width="11.28515625" customWidth="1"/>
    <col min="9" max="9" width="14.85546875" customWidth="1"/>
    <col min="10" max="10" width="50.5703125" customWidth="1"/>
    <col min="11" max="11" width="4.85546875" customWidth="1"/>
    <col min="12" max="12" width="11.7109375" bestFit="1" customWidth="1"/>
    <col min="13" max="13" width="12.5703125" customWidth="1"/>
    <col min="14" max="14" width="51.42578125" customWidth="1"/>
  </cols>
  <sheetData>
    <row r="1" spans="1:14" s="64" customFormat="1" ht="15" customHeight="1" thickBot="1" x14ac:dyDescent="0.3">
      <c r="A1" s="68" t="s">
        <v>181</v>
      </c>
      <c r="B1" s="69"/>
      <c r="C1" s="70"/>
      <c r="D1" s="65" t="s">
        <v>182</v>
      </c>
      <c r="E1" s="66" t="s">
        <v>194</v>
      </c>
    </row>
    <row r="2" spans="1:14" ht="15.75" thickBot="1" x14ac:dyDescent="0.3">
      <c r="A2" s="42"/>
      <c r="B2" s="42"/>
    </row>
    <row r="3" spans="1:14" ht="26.25" x14ac:dyDescent="0.4">
      <c r="A3" s="71" t="s">
        <v>122</v>
      </c>
      <c r="B3" s="72"/>
      <c r="C3" s="72"/>
      <c r="D3" s="72"/>
      <c r="E3" s="72"/>
      <c r="F3" s="72"/>
      <c r="G3" s="72"/>
      <c r="H3" s="72"/>
      <c r="I3" s="72"/>
      <c r="J3" s="73"/>
      <c r="L3" s="74" t="s">
        <v>123</v>
      </c>
      <c r="M3" s="75"/>
      <c r="N3" s="76"/>
    </row>
    <row r="4" spans="1:14" ht="75" x14ac:dyDescent="0.25">
      <c r="A4" s="57" t="s">
        <v>117</v>
      </c>
      <c r="B4" s="39" t="s">
        <v>174</v>
      </c>
      <c r="C4" s="40" t="s">
        <v>184</v>
      </c>
      <c r="D4" s="40" t="s">
        <v>178</v>
      </c>
      <c r="E4" s="56" t="s">
        <v>179</v>
      </c>
      <c r="F4" s="41" t="s">
        <v>180</v>
      </c>
      <c r="G4" s="41" t="s">
        <v>175</v>
      </c>
      <c r="H4" s="41" t="s">
        <v>176</v>
      </c>
      <c r="I4" s="41" t="s">
        <v>177</v>
      </c>
      <c r="J4" s="43" t="s">
        <v>121</v>
      </c>
      <c r="K4" s="27"/>
      <c r="L4" s="26" t="s">
        <v>192</v>
      </c>
      <c r="M4" s="26" t="s">
        <v>193</v>
      </c>
      <c r="N4" s="25" t="s">
        <v>121</v>
      </c>
    </row>
    <row r="5" spans="1:14" x14ac:dyDescent="0.25">
      <c r="A5" s="58">
        <v>1</v>
      </c>
      <c r="B5" s="47" t="s">
        <v>183</v>
      </c>
      <c r="C5" s="48">
        <v>1.5</v>
      </c>
      <c r="D5" s="46" t="s">
        <v>22</v>
      </c>
      <c r="E5" s="46" t="str">
        <f>IF(D5="","",VLOOKUP(D5,'Warengruppen &amp; Pfand'!F:G,2,FALSE))</f>
        <v>512321 Erlöse Kaltgetr ZV voll%</v>
      </c>
      <c r="F5" s="62">
        <v>0.25</v>
      </c>
      <c r="G5" s="46"/>
      <c r="H5" s="46"/>
      <c r="I5" s="46"/>
      <c r="J5" s="63"/>
      <c r="K5" s="54"/>
      <c r="L5" s="44" t="s">
        <v>163</v>
      </c>
      <c r="M5" s="44">
        <v>131000001</v>
      </c>
      <c r="N5" s="44" t="s">
        <v>191</v>
      </c>
    </row>
    <row r="6" spans="1:14" x14ac:dyDescent="0.25">
      <c r="A6" s="58">
        <v>2</v>
      </c>
      <c r="B6" s="47" t="s">
        <v>185</v>
      </c>
      <c r="C6" s="48">
        <v>6.9</v>
      </c>
      <c r="D6" s="46" t="s">
        <v>10</v>
      </c>
      <c r="E6" s="46" t="str">
        <f>IF(D6="","",VLOOKUP(D6,'Warengruppen &amp; Pfand'!F:G,2,FALSE))</f>
        <v xml:space="preserve">5111XX Speisen HV  </v>
      </c>
      <c r="F6" s="62"/>
      <c r="G6" s="46"/>
      <c r="H6" s="46" t="s">
        <v>120</v>
      </c>
      <c r="I6" s="46" t="s">
        <v>186</v>
      </c>
      <c r="J6" s="63"/>
      <c r="K6" s="54"/>
      <c r="L6" s="44" t="s">
        <v>120</v>
      </c>
      <c r="M6" s="44">
        <v>105001254</v>
      </c>
      <c r="N6" s="44"/>
    </row>
    <row r="7" spans="1:14" x14ac:dyDescent="0.25">
      <c r="A7" s="58">
        <v>3</v>
      </c>
      <c r="B7" s="49"/>
      <c r="C7" s="50"/>
      <c r="D7" s="44"/>
      <c r="E7" s="46" t="str">
        <f>IF(D7="","",VLOOKUP(D7,'Warengruppen &amp; Pfand'!F:G,2,FALSE))</f>
        <v/>
      </c>
      <c r="F7" s="53"/>
      <c r="G7" s="44"/>
      <c r="H7" s="44"/>
      <c r="I7" s="44"/>
      <c r="J7" s="60"/>
      <c r="K7" s="54"/>
      <c r="L7" s="44"/>
      <c r="M7" s="44"/>
      <c r="N7" s="44"/>
    </row>
    <row r="8" spans="1:14" x14ac:dyDescent="0.25">
      <c r="A8" s="58">
        <v>4</v>
      </c>
      <c r="B8" s="49"/>
      <c r="C8" s="50"/>
      <c r="D8" s="44"/>
      <c r="E8" s="46" t="str">
        <f>IF(D8="","",VLOOKUP(D8,'Warengruppen &amp; Pfand'!F:G,2,FALSE))</f>
        <v/>
      </c>
      <c r="F8" s="53"/>
      <c r="G8" s="44"/>
      <c r="H8" s="44"/>
      <c r="I8" s="44"/>
      <c r="J8" s="60"/>
      <c r="K8" s="54"/>
      <c r="L8" s="44"/>
      <c r="M8" s="44"/>
      <c r="N8" s="44"/>
    </row>
    <row r="9" spans="1:14" x14ac:dyDescent="0.25">
      <c r="A9" s="58">
        <v>5</v>
      </c>
      <c r="B9" s="49"/>
      <c r="C9" s="50"/>
      <c r="D9" s="44"/>
      <c r="E9" s="46" t="str">
        <f>IF(D9="","",VLOOKUP(D9,'Warengruppen &amp; Pfand'!F:G,2,FALSE))</f>
        <v/>
      </c>
      <c r="F9" s="53"/>
      <c r="G9" s="44"/>
      <c r="H9" s="44"/>
      <c r="I9" s="44"/>
      <c r="J9" s="60"/>
      <c r="K9" s="54"/>
      <c r="L9" s="44"/>
      <c r="M9" s="44"/>
      <c r="N9" s="44"/>
    </row>
    <row r="10" spans="1:14" x14ac:dyDescent="0.25">
      <c r="A10" s="58">
        <v>6</v>
      </c>
      <c r="B10" s="49"/>
      <c r="C10" s="50"/>
      <c r="D10" s="44"/>
      <c r="E10" s="46" t="str">
        <f>IF(D10="","",VLOOKUP(D10,'Warengruppen &amp; Pfand'!F:G,2,FALSE))</f>
        <v/>
      </c>
      <c r="F10" s="53"/>
      <c r="G10" s="44"/>
      <c r="H10" s="44"/>
      <c r="I10" s="44"/>
      <c r="J10" s="60"/>
      <c r="K10" s="54"/>
      <c r="L10" s="44"/>
      <c r="M10" s="44"/>
      <c r="N10" s="44"/>
    </row>
    <row r="11" spans="1:14" x14ac:dyDescent="0.25">
      <c r="A11" s="58">
        <v>7</v>
      </c>
      <c r="B11" s="49"/>
      <c r="C11" s="50"/>
      <c r="D11" s="44"/>
      <c r="E11" s="46" t="str">
        <f>IF(D11="","",VLOOKUP(D11,'Warengruppen &amp; Pfand'!F:G,2,FALSE))</f>
        <v/>
      </c>
      <c r="F11" s="53"/>
      <c r="G11" s="44"/>
      <c r="H11" s="44"/>
      <c r="I11" s="44"/>
      <c r="J11" s="60"/>
      <c r="K11" s="54"/>
      <c r="L11" s="44"/>
      <c r="M11" s="44"/>
      <c r="N11" s="44"/>
    </row>
    <row r="12" spans="1:14" x14ac:dyDescent="0.25">
      <c r="A12" s="58">
        <v>8</v>
      </c>
      <c r="B12" s="49"/>
      <c r="C12" s="50"/>
      <c r="D12" s="44"/>
      <c r="E12" s="46" t="str">
        <f>IF(D12="","",VLOOKUP(D12,'Warengruppen &amp; Pfand'!F:G,2,FALSE))</f>
        <v/>
      </c>
      <c r="F12" s="53"/>
      <c r="G12" s="44"/>
      <c r="H12" s="44"/>
      <c r="I12" s="44"/>
      <c r="J12" s="60"/>
      <c r="K12" s="54"/>
      <c r="L12" s="44"/>
      <c r="M12" s="44"/>
      <c r="N12" s="44"/>
    </row>
    <row r="13" spans="1:14" x14ac:dyDescent="0.25">
      <c r="A13" s="58">
        <v>9</v>
      </c>
      <c r="B13" s="49"/>
      <c r="C13" s="50"/>
      <c r="D13" s="44"/>
      <c r="E13" s="46" t="str">
        <f>IF(D13="","",VLOOKUP(D13,'Warengruppen &amp; Pfand'!F:G,2,FALSE))</f>
        <v/>
      </c>
      <c r="F13" s="53"/>
      <c r="G13" s="44"/>
      <c r="H13" s="44"/>
      <c r="I13" s="44"/>
      <c r="J13" s="60"/>
      <c r="K13" s="54"/>
      <c r="L13" s="44"/>
      <c r="M13" s="44"/>
      <c r="N13" s="44"/>
    </row>
    <row r="14" spans="1:14" x14ac:dyDescent="0.25">
      <c r="A14" s="58">
        <v>10</v>
      </c>
      <c r="B14" s="49"/>
      <c r="C14" s="50"/>
      <c r="D14" s="44"/>
      <c r="E14" s="46" t="str">
        <f>IF(D14="","",VLOOKUP(D14,'Warengruppen &amp; Pfand'!F:G,2,FALSE))</f>
        <v/>
      </c>
      <c r="F14" s="53"/>
      <c r="G14" s="44"/>
      <c r="H14" s="44"/>
      <c r="I14" s="44"/>
      <c r="J14" s="60"/>
      <c r="K14" s="54"/>
      <c r="L14" s="44"/>
      <c r="M14" s="44"/>
      <c r="N14" s="44"/>
    </row>
    <row r="15" spans="1:14" x14ac:dyDescent="0.25">
      <c r="A15" s="58">
        <v>11</v>
      </c>
      <c r="B15" s="49"/>
      <c r="C15" s="50"/>
      <c r="D15" s="44"/>
      <c r="E15" s="46" t="str">
        <f>IF(D15="","",VLOOKUP(D15,'Warengruppen &amp; Pfand'!F:G,2,FALSE))</f>
        <v/>
      </c>
      <c r="F15" s="53"/>
      <c r="G15" s="44"/>
      <c r="H15" s="44"/>
      <c r="I15" s="44"/>
      <c r="J15" s="60"/>
      <c r="K15" s="54"/>
      <c r="L15" s="44"/>
      <c r="M15" s="44"/>
      <c r="N15" s="44"/>
    </row>
    <row r="16" spans="1:14" x14ac:dyDescent="0.25">
      <c r="A16" s="58">
        <v>12</v>
      </c>
      <c r="B16" s="49"/>
      <c r="C16" s="50"/>
      <c r="D16" s="44"/>
      <c r="E16" s="46" t="str">
        <f>IF(D16="","",VLOOKUP(D16,'Warengruppen &amp; Pfand'!F:G,2,FALSE))</f>
        <v/>
      </c>
      <c r="F16" s="53"/>
      <c r="G16" s="44"/>
      <c r="H16" s="44"/>
      <c r="I16" s="44"/>
      <c r="J16" s="60"/>
      <c r="K16" s="54"/>
      <c r="L16" s="44"/>
      <c r="M16" s="44"/>
      <c r="N16" s="44"/>
    </row>
    <row r="17" spans="1:14" x14ac:dyDescent="0.25">
      <c r="A17" s="58">
        <v>13</v>
      </c>
      <c r="B17" s="49"/>
      <c r="C17" s="50"/>
      <c r="D17" s="44"/>
      <c r="E17" s="46" t="str">
        <f>IF(D17="","",VLOOKUP(D17,'Warengruppen &amp; Pfand'!F:G,2,FALSE))</f>
        <v/>
      </c>
      <c r="F17" s="53"/>
      <c r="G17" s="44"/>
      <c r="H17" s="44"/>
      <c r="I17" s="44"/>
      <c r="J17" s="60"/>
      <c r="K17" s="54"/>
      <c r="L17" s="44"/>
      <c r="M17" s="44"/>
      <c r="N17" s="44"/>
    </row>
    <row r="18" spans="1:14" x14ac:dyDescent="0.25">
      <c r="A18" s="58">
        <v>14</v>
      </c>
      <c r="B18" s="49"/>
      <c r="C18" s="50"/>
      <c r="D18" s="44"/>
      <c r="E18" s="46" t="str">
        <f>IF(D18="","",VLOOKUP(D18,'Warengruppen &amp; Pfand'!F:G,2,FALSE))</f>
        <v/>
      </c>
      <c r="F18" s="53"/>
      <c r="G18" s="44"/>
      <c r="H18" s="44"/>
      <c r="I18" s="44"/>
      <c r="J18" s="60"/>
      <c r="K18" s="54"/>
      <c r="L18" s="44"/>
      <c r="M18" s="44"/>
      <c r="N18" s="44"/>
    </row>
    <row r="19" spans="1:14" x14ac:dyDescent="0.25">
      <c r="A19" s="58">
        <v>15</v>
      </c>
      <c r="B19" s="49"/>
      <c r="C19" s="50"/>
      <c r="D19" s="44"/>
      <c r="E19" s="46" t="str">
        <f>IF(D19="","",VLOOKUP(D19,'Warengruppen &amp; Pfand'!F:G,2,FALSE))</f>
        <v/>
      </c>
      <c r="F19" s="53"/>
      <c r="G19" s="44"/>
      <c r="H19" s="44"/>
      <c r="I19" s="44"/>
      <c r="J19" s="60"/>
      <c r="K19" s="54"/>
      <c r="L19" s="44"/>
      <c r="M19" s="44"/>
      <c r="N19" s="44"/>
    </row>
    <row r="20" spans="1:14" x14ac:dyDescent="0.25">
      <c r="A20" s="58">
        <v>16</v>
      </c>
      <c r="B20" s="49"/>
      <c r="C20" s="50"/>
      <c r="D20" s="44"/>
      <c r="E20" s="46" t="str">
        <f>IF(D20="","",VLOOKUP(D20,'Warengruppen &amp; Pfand'!F:G,2,FALSE))</f>
        <v/>
      </c>
      <c r="F20" s="53"/>
      <c r="G20" s="44"/>
      <c r="H20" s="44"/>
      <c r="I20" s="44"/>
      <c r="J20" s="60"/>
      <c r="K20" s="54"/>
      <c r="L20" s="44"/>
      <c r="M20" s="44"/>
      <c r="N20" s="44"/>
    </row>
    <row r="21" spans="1:14" x14ac:dyDescent="0.25">
      <c r="A21" s="58">
        <v>17</v>
      </c>
      <c r="B21" s="49"/>
      <c r="C21" s="50"/>
      <c r="D21" s="44"/>
      <c r="E21" s="46" t="str">
        <f>IF(D21="","",VLOOKUP(D21,'Warengruppen &amp; Pfand'!F:G,2,FALSE))</f>
        <v/>
      </c>
      <c r="F21" s="53"/>
      <c r="G21" s="44"/>
      <c r="H21" s="44"/>
      <c r="I21" s="44"/>
      <c r="J21" s="60"/>
      <c r="K21" s="54"/>
      <c r="L21" s="44"/>
      <c r="M21" s="44"/>
      <c r="N21" s="44"/>
    </row>
    <row r="22" spans="1:14" x14ac:dyDescent="0.25">
      <c r="A22" s="58">
        <v>18</v>
      </c>
      <c r="B22" s="49"/>
      <c r="C22" s="50"/>
      <c r="D22" s="44"/>
      <c r="E22" s="46" t="str">
        <f>IF(D22="","",VLOOKUP(D22,'Warengruppen &amp; Pfand'!F:G,2,FALSE))</f>
        <v/>
      </c>
      <c r="F22" s="53"/>
      <c r="G22" s="44"/>
      <c r="H22" s="44"/>
      <c r="I22" s="44"/>
      <c r="J22" s="60"/>
      <c r="K22" s="54"/>
      <c r="L22" s="44"/>
      <c r="M22" s="44"/>
      <c r="N22" s="44"/>
    </row>
    <row r="23" spans="1:14" x14ac:dyDescent="0.25">
      <c r="A23" s="58">
        <v>19</v>
      </c>
      <c r="B23" s="49"/>
      <c r="C23" s="50"/>
      <c r="D23" s="44"/>
      <c r="E23" s="46" t="str">
        <f>IF(D23="","",VLOOKUP(D23,'Warengruppen &amp; Pfand'!F:G,2,FALSE))</f>
        <v/>
      </c>
      <c r="F23" s="53"/>
      <c r="G23" s="44"/>
      <c r="H23" s="44"/>
      <c r="I23" s="44"/>
      <c r="J23" s="60"/>
      <c r="K23" s="54"/>
      <c r="L23" s="44"/>
      <c r="M23" s="44"/>
      <c r="N23" s="44"/>
    </row>
    <row r="24" spans="1:14" x14ac:dyDescent="0.25">
      <c r="A24" s="58">
        <v>20</v>
      </c>
      <c r="B24" s="49"/>
      <c r="C24" s="50"/>
      <c r="D24" s="44"/>
      <c r="E24" s="46" t="str">
        <f>IF(D24="","",VLOOKUP(D24,'Warengruppen &amp; Pfand'!F:G,2,FALSE))</f>
        <v/>
      </c>
      <c r="F24" s="53"/>
      <c r="G24" s="44"/>
      <c r="H24" s="44"/>
      <c r="I24" s="44"/>
      <c r="J24" s="60"/>
      <c r="K24" s="54"/>
      <c r="L24" s="44"/>
      <c r="M24" s="44"/>
      <c r="N24" s="44"/>
    </row>
    <row r="25" spans="1:14" x14ac:dyDescent="0.25">
      <c r="A25" s="58">
        <v>21</v>
      </c>
      <c r="B25" s="49"/>
      <c r="C25" s="50"/>
      <c r="D25" s="44"/>
      <c r="E25" s="46" t="str">
        <f>IF(D25="","",VLOOKUP(D25,'Warengruppen &amp; Pfand'!F:G,2,FALSE))</f>
        <v/>
      </c>
      <c r="F25" s="53"/>
      <c r="G25" s="44"/>
      <c r="H25" s="44"/>
      <c r="I25" s="44"/>
      <c r="J25" s="60"/>
      <c r="K25" s="54"/>
      <c r="L25" s="44"/>
      <c r="M25" s="44"/>
      <c r="N25" s="44"/>
    </row>
    <row r="26" spans="1:14" x14ac:dyDescent="0.25">
      <c r="A26" s="58">
        <v>22</v>
      </c>
      <c r="B26" s="49"/>
      <c r="C26" s="50"/>
      <c r="D26" s="44"/>
      <c r="E26" s="46" t="str">
        <f>IF(D26="","",VLOOKUP(D26,'Warengruppen &amp; Pfand'!F:G,2,FALSE))</f>
        <v/>
      </c>
      <c r="F26" s="53"/>
      <c r="G26" s="44"/>
      <c r="H26" s="44"/>
      <c r="I26" s="44"/>
      <c r="J26" s="60"/>
      <c r="K26" s="54"/>
      <c r="L26" s="44"/>
      <c r="M26" s="44"/>
      <c r="N26" s="44"/>
    </row>
    <row r="27" spans="1:14" x14ac:dyDescent="0.25">
      <c r="A27" s="58">
        <v>23</v>
      </c>
      <c r="B27" s="49"/>
      <c r="C27" s="50"/>
      <c r="D27" s="44"/>
      <c r="E27" s="46" t="str">
        <f>IF(D27="","",VLOOKUP(D27,'Warengruppen &amp; Pfand'!F:G,2,FALSE))</f>
        <v/>
      </c>
      <c r="F27" s="53"/>
      <c r="G27" s="44"/>
      <c r="H27" s="44"/>
      <c r="I27" s="44"/>
      <c r="J27" s="60"/>
      <c r="K27" s="54"/>
      <c r="L27" s="44"/>
      <c r="M27" s="44"/>
      <c r="N27" s="44"/>
    </row>
    <row r="28" spans="1:14" x14ac:dyDescent="0.25">
      <c r="A28" s="58">
        <v>24</v>
      </c>
      <c r="B28" s="49"/>
      <c r="C28" s="50"/>
      <c r="D28" s="44"/>
      <c r="E28" s="46" t="str">
        <f>IF(D28="","",VLOOKUP(D28,'Warengruppen &amp; Pfand'!F:G,2,FALSE))</f>
        <v/>
      </c>
      <c r="F28" s="53"/>
      <c r="G28" s="44"/>
      <c r="H28" s="44"/>
      <c r="I28" s="44"/>
      <c r="J28" s="60"/>
      <c r="K28" s="54"/>
      <c r="L28" s="44"/>
      <c r="M28" s="44"/>
      <c r="N28" s="44"/>
    </row>
    <row r="29" spans="1:14" x14ac:dyDescent="0.25">
      <c r="A29" s="58">
        <v>25</v>
      </c>
      <c r="B29" s="49"/>
      <c r="C29" s="50"/>
      <c r="D29" s="44"/>
      <c r="E29" s="46" t="str">
        <f>IF(D29="","",VLOOKUP(D29,'Warengruppen &amp; Pfand'!F:G,2,FALSE))</f>
        <v/>
      </c>
      <c r="F29" s="53"/>
      <c r="G29" s="44"/>
      <c r="H29" s="44"/>
      <c r="I29" s="44"/>
      <c r="J29" s="60"/>
      <c r="K29" s="54"/>
      <c r="L29" s="44"/>
      <c r="M29" s="44"/>
      <c r="N29" s="44"/>
    </row>
    <row r="30" spans="1:14" x14ac:dyDescent="0.25">
      <c r="A30" s="58">
        <v>26</v>
      </c>
      <c r="B30" s="49"/>
      <c r="C30" s="50"/>
      <c r="D30" s="44"/>
      <c r="E30" s="46" t="str">
        <f>IF(D30="","",VLOOKUP(D30,'Warengruppen &amp; Pfand'!F:G,2,FALSE))</f>
        <v/>
      </c>
      <c r="F30" s="53"/>
      <c r="G30" s="44"/>
      <c r="H30" s="44"/>
      <c r="I30" s="44"/>
      <c r="J30" s="60"/>
      <c r="K30" s="54"/>
      <c r="L30" s="44"/>
      <c r="M30" s="44"/>
      <c r="N30" s="44"/>
    </row>
    <row r="31" spans="1:14" x14ac:dyDescent="0.25">
      <c r="A31" s="58">
        <v>27</v>
      </c>
      <c r="B31" s="49"/>
      <c r="C31" s="50"/>
      <c r="D31" s="44"/>
      <c r="E31" s="46" t="str">
        <f>IF(D31="","",VLOOKUP(D31,'Warengruppen &amp; Pfand'!F:G,2,FALSE))</f>
        <v/>
      </c>
      <c r="F31" s="53"/>
      <c r="G31" s="44"/>
      <c r="H31" s="44"/>
      <c r="I31" s="44"/>
      <c r="J31" s="60"/>
      <c r="K31" s="54"/>
      <c r="L31" s="44"/>
      <c r="M31" s="44"/>
      <c r="N31" s="44"/>
    </row>
    <row r="32" spans="1:14" x14ac:dyDescent="0.25">
      <c r="A32" s="58">
        <v>28</v>
      </c>
      <c r="B32" s="49"/>
      <c r="C32" s="50"/>
      <c r="D32" s="44"/>
      <c r="E32" s="46" t="str">
        <f>IF(D32="","",VLOOKUP(D32,'Warengruppen &amp; Pfand'!F:G,2,FALSE))</f>
        <v/>
      </c>
      <c r="F32" s="53"/>
      <c r="G32" s="44"/>
      <c r="H32" s="44"/>
      <c r="I32" s="44"/>
      <c r="J32" s="60"/>
      <c r="K32" s="54"/>
      <c r="L32" s="44"/>
      <c r="M32" s="44"/>
      <c r="N32" s="44"/>
    </row>
    <row r="33" spans="1:14" x14ac:dyDescent="0.25">
      <c r="A33" s="58">
        <v>29</v>
      </c>
      <c r="B33" s="49"/>
      <c r="C33" s="50"/>
      <c r="D33" s="44"/>
      <c r="E33" s="46" t="str">
        <f>IF(D33="","",VLOOKUP(D33,'Warengruppen &amp; Pfand'!F:G,2,FALSE))</f>
        <v/>
      </c>
      <c r="F33" s="53"/>
      <c r="G33" s="44"/>
      <c r="H33" s="44"/>
      <c r="I33" s="44"/>
      <c r="J33" s="60"/>
      <c r="K33" s="54"/>
      <c r="L33" s="44"/>
      <c r="M33" s="44"/>
      <c r="N33" s="44"/>
    </row>
    <row r="34" spans="1:14" x14ac:dyDescent="0.25">
      <c r="A34" s="58">
        <v>30</v>
      </c>
      <c r="B34" s="49"/>
      <c r="C34" s="50"/>
      <c r="D34" s="44"/>
      <c r="E34" s="46" t="str">
        <f>IF(D34="","",VLOOKUP(D34,'Warengruppen &amp; Pfand'!F:G,2,FALSE))</f>
        <v/>
      </c>
      <c r="F34" s="53"/>
      <c r="G34" s="44"/>
      <c r="H34" s="44"/>
      <c r="I34" s="44"/>
      <c r="J34" s="60"/>
      <c r="K34" s="54"/>
      <c r="L34" s="44"/>
      <c r="M34" s="44"/>
      <c r="N34" s="44"/>
    </row>
    <row r="35" spans="1:14" x14ac:dyDescent="0.25">
      <c r="A35" s="58">
        <v>31</v>
      </c>
      <c r="B35" s="49"/>
      <c r="C35" s="50"/>
      <c r="D35" s="44"/>
      <c r="E35" s="46" t="str">
        <f>IF(D35="","",VLOOKUP(D35,'Warengruppen &amp; Pfand'!F:G,2,FALSE))</f>
        <v/>
      </c>
      <c r="F35" s="53"/>
      <c r="G35" s="44"/>
      <c r="H35" s="44"/>
      <c r="I35" s="44"/>
      <c r="J35" s="60"/>
      <c r="K35" s="54"/>
      <c r="L35" s="44"/>
      <c r="M35" s="44"/>
      <c r="N35" s="44"/>
    </row>
    <row r="36" spans="1:14" x14ac:dyDescent="0.25">
      <c r="A36" s="58">
        <v>32</v>
      </c>
      <c r="B36" s="49"/>
      <c r="C36" s="50"/>
      <c r="D36" s="44"/>
      <c r="E36" s="46" t="str">
        <f>IF(D36="","",VLOOKUP(D36,'Warengruppen &amp; Pfand'!F:G,2,FALSE))</f>
        <v/>
      </c>
      <c r="F36" s="53"/>
      <c r="G36" s="44"/>
      <c r="H36" s="44"/>
      <c r="I36" s="44"/>
      <c r="J36" s="60"/>
      <c r="K36" s="54"/>
      <c r="L36" s="44"/>
      <c r="M36" s="44"/>
      <c r="N36" s="44"/>
    </row>
    <row r="37" spans="1:14" x14ac:dyDescent="0.25">
      <c r="A37" s="58">
        <v>33</v>
      </c>
      <c r="B37" s="49"/>
      <c r="C37" s="50"/>
      <c r="D37" s="44"/>
      <c r="E37" s="46" t="str">
        <f>IF(D37="","",VLOOKUP(D37,'Warengruppen &amp; Pfand'!F:G,2,FALSE))</f>
        <v/>
      </c>
      <c r="F37" s="53"/>
      <c r="G37" s="44"/>
      <c r="H37" s="44"/>
      <c r="I37" s="44"/>
      <c r="J37" s="60"/>
      <c r="K37" s="54"/>
      <c r="L37" s="44"/>
      <c r="M37" s="44"/>
      <c r="N37" s="44"/>
    </row>
    <row r="38" spans="1:14" x14ac:dyDescent="0.25">
      <c r="A38" s="58">
        <v>34</v>
      </c>
      <c r="B38" s="49"/>
      <c r="C38" s="50"/>
      <c r="D38" s="44"/>
      <c r="E38" s="46" t="str">
        <f>IF(D38="","",VLOOKUP(D38,'Warengruppen &amp; Pfand'!F:G,2,FALSE))</f>
        <v/>
      </c>
      <c r="F38" s="53"/>
      <c r="G38" s="44"/>
      <c r="H38" s="44"/>
      <c r="I38" s="44"/>
      <c r="J38" s="60"/>
      <c r="K38" s="54"/>
      <c r="L38" s="44"/>
      <c r="M38" s="44"/>
      <c r="N38" s="44"/>
    </row>
    <row r="39" spans="1:14" x14ac:dyDescent="0.25">
      <c r="A39" s="58">
        <v>35</v>
      </c>
      <c r="B39" s="49"/>
      <c r="C39" s="50"/>
      <c r="D39" s="44"/>
      <c r="E39" s="46" t="str">
        <f>IF(D39="","",VLOOKUP(D39,'Warengruppen &amp; Pfand'!F:G,2,FALSE))</f>
        <v/>
      </c>
      <c r="F39" s="53"/>
      <c r="G39" s="44"/>
      <c r="H39" s="44"/>
      <c r="I39" s="44"/>
      <c r="J39" s="60"/>
      <c r="K39" s="54"/>
      <c r="L39" s="44"/>
      <c r="M39" s="44"/>
      <c r="N39" s="44"/>
    </row>
    <row r="40" spans="1:14" x14ac:dyDescent="0.25">
      <c r="A40" s="58">
        <v>36</v>
      </c>
      <c r="B40" s="49"/>
      <c r="C40" s="50"/>
      <c r="D40" s="44"/>
      <c r="E40" s="46" t="str">
        <f>IF(D40="","",VLOOKUP(D40,'Warengruppen &amp; Pfand'!F:G,2,FALSE))</f>
        <v/>
      </c>
      <c r="F40" s="53"/>
      <c r="G40" s="44"/>
      <c r="H40" s="44"/>
      <c r="I40" s="44"/>
      <c r="J40" s="60"/>
      <c r="K40" s="54"/>
      <c r="L40" s="44"/>
      <c r="M40" s="44"/>
      <c r="N40" s="44"/>
    </row>
    <row r="41" spans="1:14" x14ac:dyDescent="0.25">
      <c r="A41" s="58">
        <v>37</v>
      </c>
      <c r="B41" s="49"/>
      <c r="C41" s="50"/>
      <c r="D41" s="44"/>
      <c r="E41" s="46" t="str">
        <f>IF(D41="","",VLOOKUP(D41,'Warengruppen &amp; Pfand'!F:G,2,FALSE))</f>
        <v/>
      </c>
      <c r="F41" s="53"/>
      <c r="G41" s="44"/>
      <c r="H41" s="44"/>
      <c r="I41" s="44"/>
      <c r="J41" s="60"/>
      <c r="K41" s="54"/>
      <c r="L41" s="44"/>
      <c r="M41" s="44"/>
      <c r="N41" s="44"/>
    </row>
    <row r="42" spans="1:14" x14ac:dyDescent="0.25">
      <c r="A42" s="58">
        <v>38</v>
      </c>
      <c r="B42" s="49"/>
      <c r="C42" s="50"/>
      <c r="D42" s="44"/>
      <c r="E42" s="46" t="str">
        <f>IF(D42="","",VLOOKUP(D42,'Warengruppen &amp; Pfand'!F:G,2,FALSE))</f>
        <v/>
      </c>
      <c r="F42" s="53"/>
      <c r="G42" s="44"/>
      <c r="H42" s="44"/>
      <c r="I42" s="44"/>
      <c r="J42" s="60"/>
      <c r="K42" s="54"/>
      <c r="L42" s="44"/>
      <c r="M42" s="44"/>
      <c r="N42" s="44"/>
    </row>
    <row r="43" spans="1:14" x14ac:dyDescent="0.25">
      <c r="A43" s="58">
        <v>39</v>
      </c>
      <c r="B43" s="49"/>
      <c r="C43" s="50"/>
      <c r="D43" s="44"/>
      <c r="E43" s="46" t="str">
        <f>IF(D43="","",VLOOKUP(D43,'Warengruppen &amp; Pfand'!F:G,2,FALSE))</f>
        <v/>
      </c>
      <c r="F43" s="53"/>
      <c r="G43" s="44"/>
      <c r="H43" s="44"/>
      <c r="I43" s="44"/>
      <c r="J43" s="60"/>
      <c r="K43" s="54"/>
      <c r="L43" s="44"/>
      <c r="M43" s="44"/>
      <c r="N43" s="44"/>
    </row>
    <row r="44" spans="1:14" x14ac:dyDescent="0.25">
      <c r="A44" s="58">
        <v>40</v>
      </c>
      <c r="B44" s="49"/>
      <c r="C44" s="50"/>
      <c r="D44" s="44"/>
      <c r="E44" s="46" t="str">
        <f>IF(D44="","",VLOOKUP(D44,'Warengruppen &amp; Pfand'!F:G,2,FALSE))</f>
        <v/>
      </c>
      <c r="F44" s="53"/>
      <c r="G44" s="44"/>
      <c r="H44" s="44"/>
      <c r="I44" s="44"/>
      <c r="J44" s="60"/>
      <c r="K44" s="54"/>
      <c r="L44" s="44"/>
      <c r="M44" s="44"/>
      <c r="N44" s="44"/>
    </row>
    <row r="45" spans="1:14" x14ac:dyDescent="0.25">
      <c r="A45" s="58">
        <v>41</v>
      </c>
      <c r="B45" s="49"/>
      <c r="C45" s="50"/>
      <c r="D45" s="44"/>
      <c r="E45" s="46" t="str">
        <f>IF(D45="","",VLOOKUP(D45,'Warengruppen &amp; Pfand'!F:G,2,FALSE))</f>
        <v/>
      </c>
      <c r="F45" s="53"/>
      <c r="G45" s="44"/>
      <c r="H45" s="44"/>
      <c r="I45" s="44"/>
      <c r="J45" s="60"/>
      <c r="K45" s="54"/>
      <c r="L45" s="44"/>
      <c r="M45" s="44"/>
      <c r="N45" s="44"/>
    </row>
    <row r="46" spans="1:14" x14ac:dyDescent="0.25">
      <c r="A46" s="58">
        <v>42</v>
      </c>
      <c r="B46" s="49"/>
      <c r="C46" s="50"/>
      <c r="D46" s="44"/>
      <c r="E46" s="46" t="str">
        <f>IF(D46="","",VLOOKUP(D46,'Warengruppen &amp; Pfand'!F:G,2,FALSE))</f>
        <v/>
      </c>
      <c r="F46" s="53"/>
      <c r="G46" s="44"/>
      <c r="H46" s="44"/>
      <c r="I46" s="44"/>
      <c r="J46" s="60"/>
      <c r="K46" s="54"/>
      <c r="L46" s="44"/>
      <c r="M46" s="44"/>
      <c r="N46" s="44"/>
    </row>
    <row r="47" spans="1:14" x14ac:dyDescent="0.25">
      <c r="A47" s="58">
        <v>43</v>
      </c>
      <c r="B47" s="49"/>
      <c r="C47" s="50"/>
      <c r="D47" s="44"/>
      <c r="E47" s="46" t="str">
        <f>IF(D47="","",VLOOKUP(D47,'Warengruppen &amp; Pfand'!F:G,2,FALSE))</f>
        <v/>
      </c>
      <c r="F47" s="53"/>
      <c r="G47" s="44"/>
      <c r="H47" s="44"/>
      <c r="I47" s="44"/>
      <c r="J47" s="60"/>
      <c r="K47" s="54"/>
      <c r="L47" s="44"/>
      <c r="M47" s="44"/>
      <c r="N47" s="44"/>
    </row>
    <row r="48" spans="1:14" x14ac:dyDescent="0.25">
      <c r="A48" s="58">
        <v>44</v>
      </c>
      <c r="B48" s="49"/>
      <c r="C48" s="50"/>
      <c r="D48" s="44"/>
      <c r="E48" s="46" t="str">
        <f>IF(D48="","",VLOOKUP(D48,'Warengruppen &amp; Pfand'!F:G,2,FALSE))</f>
        <v/>
      </c>
      <c r="F48" s="53"/>
      <c r="G48" s="44"/>
      <c r="H48" s="44"/>
      <c r="I48" s="44"/>
      <c r="J48" s="60"/>
      <c r="K48" s="54"/>
      <c r="L48" s="44"/>
      <c r="M48" s="44"/>
      <c r="N48" s="44"/>
    </row>
    <row r="49" spans="1:14" x14ac:dyDescent="0.25">
      <c r="A49" s="58">
        <v>45</v>
      </c>
      <c r="B49" s="49"/>
      <c r="C49" s="50"/>
      <c r="D49" s="44"/>
      <c r="E49" s="46" t="str">
        <f>IF(D49="","",VLOOKUP(D49,'Warengruppen &amp; Pfand'!F:G,2,FALSE))</f>
        <v/>
      </c>
      <c r="F49" s="53"/>
      <c r="G49" s="44"/>
      <c r="H49" s="44"/>
      <c r="I49" s="44"/>
      <c r="J49" s="60"/>
      <c r="K49" s="54"/>
      <c r="L49" s="44"/>
      <c r="M49" s="44"/>
      <c r="N49" s="44"/>
    </row>
    <row r="50" spans="1:14" x14ac:dyDescent="0.25">
      <c r="A50" s="58">
        <v>46</v>
      </c>
      <c r="B50" s="49"/>
      <c r="C50" s="50"/>
      <c r="D50" s="44"/>
      <c r="E50" s="46" t="str">
        <f>IF(D50="","",VLOOKUP(D50,'Warengruppen &amp; Pfand'!F:G,2,FALSE))</f>
        <v/>
      </c>
      <c r="F50" s="53"/>
      <c r="G50" s="44"/>
      <c r="H50" s="44"/>
      <c r="I50" s="44"/>
      <c r="J50" s="60"/>
      <c r="K50" s="54"/>
      <c r="L50" s="44"/>
      <c r="M50" s="44"/>
      <c r="N50" s="44"/>
    </row>
    <row r="51" spans="1:14" x14ac:dyDescent="0.25">
      <c r="A51" s="58">
        <v>47</v>
      </c>
      <c r="B51" s="49"/>
      <c r="C51" s="50"/>
      <c r="D51" s="44"/>
      <c r="E51" s="46" t="str">
        <f>IF(D51="","",VLOOKUP(D51,'Warengruppen &amp; Pfand'!F:G,2,FALSE))</f>
        <v/>
      </c>
      <c r="F51" s="53"/>
      <c r="G51" s="44"/>
      <c r="H51" s="44"/>
      <c r="I51" s="44"/>
      <c r="J51" s="60"/>
      <c r="K51" s="54"/>
      <c r="L51" s="44"/>
      <c r="M51" s="44"/>
      <c r="N51" s="44"/>
    </row>
    <row r="52" spans="1:14" x14ac:dyDescent="0.25">
      <c r="A52" s="58">
        <v>48</v>
      </c>
      <c r="B52" s="49"/>
      <c r="C52" s="50"/>
      <c r="D52" s="44"/>
      <c r="E52" s="46" t="str">
        <f>IF(D52="","",VLOOKUP(D52,'Warengruppen &amp; Pfand'!F:G,2,FALSE))</f>
        <v/>
      </c>
      <c r="F52" s="53"/>
      <c r="G52" s="44"/>
      <c r="H52" s="44"/>
      <c r="I52" s="44"/>
      <c r="J52" s="60"/>
      <c r="K52" s="54"/>
      <c r="L52" s="44"/>
      <c r="M52" s="44"/>
      <c r="N52" s="44"/>
    </row>
    <row r="53" spans="1:14" x14ac:dyDescent="0.25">
      <c r="A53" s="58">
        <v>49</v>
      </c>
      <c r="B53" s="49"/>
      <c r="C53" s="50"/>
      <c r="D53" s="44"/>
      <c r="E53" s="46" t="str">
        <f>IF(D53="","",VLOOKUP(D53,'Warengruppen &amp; Pfand'!F:G,2,FALSE))</f>
        <v/>
      </c>
      <c r="F53" s="53"/>
      <c r="G53" s="44"/>
      <c r="H53" s="44"/>
      <c r="I53" s="44"/>
      <c r="J53" s="60"/>
      <c r="K53" s="54"/>
      <c r="L53" s="44"/>
      <c r="M53" s="44"/>
      <c r="N53" s="44"/>
    </row>
    <row r="54" spans="1:14" x14ac:dyDescent="0.25">
      <c r="A54" s="58">
        <v>50</v>
      </c>
      <c r="B54" s="49"/>
      <c r="C54" s="50"/>
      <c r="D54" s="44"/>
      <c r="E54" s="46" t="str">
        <f>IF(D54="","",VLOOKUP(D54,'Warengruppen &amp; Pfand'!F:G,2,FALSE))</f>
        <v/>
      </c>
      <c r="F54" s="53"/>
      <c r="G54" s="44"/>
      <c r="H54" s="44"/>
      <c r="I54" s="44"/>
      <c r="J54" s="60"/>
      <c r="K54" s="54"/>
      <c r="L54" s="44"/>
      <c r="M54" s="44"/>
      <c r="N54" s="44"/>
    </row>
    <row r="55" spans="1:14" x14ac:dyDescent="0.25">
      <c r="A55" s="58">
        <v>51</v>
      </c>
      <c r="B55" s="49"/>
      <c r="C55" s="50"/>
      <c r="D55" s="44"/>
      <c r="E55" s="46" t="str">
        <f>IF(D55="","",VLOOKUP(D55,'Warengruppen &amp; Pfand'!F:G,2,FALSE))</f>
        <v/>
      </c>
      <c r="F55" s="53"/>
      <c r="G55" s="44"/>
      <c r="H55" s="44"/>
      <c r="I55" s="44"/>
      <c r="J55" s="60"/>
      <c r="K55" s="54"/>
      <c r="L55" s="44"/>
      <c r="M55" s="44"/>
      <c r="N55" s="44"/>
    </row>
    <row r="56" spans="1:14" x14ac:dyDescent="0.25">
      <c r="A56" s="58">
        <v>52</v>
      </c>
      <c r="B56" s="49"/>
      <c r="C56" s="50"/>
      <c r="D56" s="44"/>
      <c r="E56" s="46" t="str">
        <f>IF(D56="","",VLOOKUP(D56,'Warengruppen &amp; Pfand'!F:G,2,FALSE))</f>
        <v/>
      </c>
      <c r="F56" s="53"/>
      <c r="G56" s="44"/>
      <c r="H56" s="44"/>
      <c r="I56" s="44"/>
      <c r="J56" s="60"/>
      <c r="K56" s="54"/>
      <c r="L56" s="44"/>
      <c r="M56" s="44"/>
      <c r="N56" s="44"/>
    </row>
    <row r="57" spans="1:14" x14ac:dyDescent="0.25">
      <c r="A57" s="58">
        <v>53</v>
      </c>
      <c r="B57" s="49"/>
      <c r="C57" s="50"/>
      <c r="D57" s="44"/>
      <c r="E57" s="46" t="str">
        <f>IF(D57="","",VLOOKUP(D57,'Warengruppen &amp; Pfand'!F:G,2,FALSE))</f>
        <v/>
      </c>
      <c r="F57" s="53"/>
      <c r="G57" s="44"/>
      <c r="H57" s="44"/>
      <c r="I57" s="44"/>
      <c r="J57" s="60"/>
      <c r="K57" s="54"/>
      <c r="L57" s="44"/>
      <c r="M57" s="44"/>
      <c r="N57" s="44"/>
    </row>
    <row r="58" spans="1:14" x14ac:dyDescent="0.25">
      <c r="A58" s="58">
        <v>54</v>
      </c>
      <c r="B58" s="49"/>
      <c r="C58" s="50"/>
      <c r="D58" s="44"/>
      <c r="E58" s="46" t="str">
        <f>IF(D58="","",VLOOKUP(D58,'Warengruppen &amp; Pfand'!F:G,2,FALSE))</f>
        <v/>
      </c>
      <c r="F58" s="53"/>
      <c r="G58" s="44"/>
      <c r="H58" s="44"/>
      <c r="I58" s="44"/>
      <c r="J58" s="60"/>
      <c r="K58" s="54"/>
      <c r="L58" s="44"/>
      <c r="M58" s="44"/>
      <c r="N58" s="44"/>
    </row>
    <row r="59" spans="1:14" x14ac:dyDescent="0.25">
      <c r="A59" s="58">
        <v>55</v>
      </c>
      <c r="B59" s="49"/>
      <c r="C59" s="50"/>
      <c r="D59" s="44"/>
      <c r="E59" s="46" t="str">
        <f>IF(D59="","",VLOOKUP(D59,'Warengruppen &amp; Pfand'!F:G,2,FALSE))</f>
        <v/>
      </c>
      <c r="F59" s="53"/>
      <c r="G59" s="44"/>
      <c r="H59" s="44"/>
      <c r="I59" s="44"/>
      <c r="J59" s="60"/>
      <c r="K59" s="54"/>
      <c r="L59" s="44"/>
      <c r="M59" s="44"/>
      <c r="N59" s="44"/>
    </row>
    <row r="60" spans="1:14" x14ac:dyDescent="0.25">
      <c r="A60" s="58">
        <v>56</v>
      </c>
      <c r="B60" s="49"/>
      <c r="C60" s="50"/>
      <c r="D60" s="44"/>
      <c r="E60" s="46" t="str">
        <f>IF(D60="","",VLOOKUP(D60,'Warengruppen &amp; Pfand'!F:G,2,FALSE))</f>
        <v/>
      </c>
      <c r="F60" s="53"/>
      <c r="G60" s="44"/>
      <c r="H60" s="44"/>
      <c r="I60" s="44"/>
      <c r="J60" s="60"/>
      <c r="K60" s="54"/>
      <c r="L60" s="44"/>
      <c r="M60" s="44"/>
      <c r="N60" s="44"/>
    </row>
    <row r="61" spans="1:14" x14ac:dyDescent="0.25">
      <c r="A61" s="58">
        <v>57</v>
      </c>
      <c r="B61" s="49"/>
      <c r="C61" s="50"/>
      <c r="D61" s="44"/>
      <c r="E61" s="46" t="str">
        <f>IF(D61="","",VLOOKUP(D61,'Warengruppen &amp; Pfand'!F:G,2,FALSE))</f>
        <v/>
      </c>
      <c r="F61" s="53"/>
      <c r="G61" s="44"/>
      <c r="H61" s="44"/>
      <c r="I61" s="44"/>
      <c r="J61" s="60"/>
      <c r="K61" s="54"/>
      <c r="L61" s="44"/>
      <c r="M61" s="44"/>
      <c r="N61" s="44"/>
    </row>
    <row r="62" spans="1:14" x14ac:dyDescent="0.25">
      <c r="A62" s="58">
        <v>58</v>
      </c>
      <c r="B62" s="49"/>
      <c r="C62" s="50"/>
      <c r="D62" s="44"/>
      <c r="E62" s="46" t="str">
        <f>IF(D62="","",VLOOKUP(D62,'Warengruppen &amp; Pfand'!F:G,2,FALSE))</f>
        <v/>
      </c>
      <c r="F62" s="53"/>
      <c r="G62" s="44"/>
      <c r="H62" s="44"/>
      <c r="I62" s="44"/>
      <c r="J62" s="60"/>
      <c r="K62" s="54"/>
      <c r="L62" s="44"/>
      <c r="M62" s="44"/>
      <c r="N62" s="44"/>
    </row>
    <row r="63" spans="1:14" x14ac:dyDescent="0.25">
      <c r="A63" s="58">
        <v>59</v>
      </c>
      <c r="B63" s="49"/>
      <c r="C63" s="50"/>
      <c r="D63" s="44"/>
      <c r="E63" s="46" t="str">
        <f>IF(D63="","",VLOOKUP(D63,'Warengruppen &amp; Pfand'!F:G,2,FALSE))</f>
        <v/>
      </c>
      <c r="F63" s="53"/>
      <c r="G63" s="44"/>
      <c r="H63" s="44"/>
      <c r="I63" s="44"/>
      <c r="J63" s="60"/>
      <c r="K63" s="54"/>
      <c r="L63" s="44"/>
      <c r="M63" s="44"/>
      <c r="N63" s="44"/>
    </row>
    <row r="64" spans="1:14" x14ac:dyDescent="0.25">
      <c r="A64" s="58">
        <v>60</v>
      </c>
      <c r="B64" s="49"/>
      <c r="C64" s="50"/>
      <c r="D64" s="44"/>
      <c r="E64" s="46" t="str">
        <f>IF(D64="","",VLOOKUP(D64,'Warengruppen &amp; Pfand'!F:G,2,FALSE))</f>
        <v/>
      </c>
      <c r="F64" s="53"/>
      <c r="G64" s="44"/>
      <c r="H64" s="44"/>
      <c r="I64" s="44"/>
      <c r="J64" s="60"/>
      <c r="K64" s="54"/>
      <c r="L64" s="44"/>
      <c r="M64" s="44"/>
      <c r="N64" s="44"/>
    </row>
    <row r="65" spans="1:14" x14ac:dyDescent="0.25">
      <c r="A65" s="58">
        <v>61</v>
      </c>
      <c r="B65" s="49"/>
      <c r="C65" s="50"/>
      <c r="D65" s="44"/>
      <c r="E65" s="46" t="str">
        <f>IF(D65="","",VLOOKUP(D65,'Warengruppen &amp; Pfand'!F:G,2,FALSE))</f>
        <v/>
      </c>
      <c r="F65" s="53"/>
      <c r="G65" s="44"/>
      <c r="H65" s="44"/>
      <c r="I65" s="44"/>
      <c r="J65" s="60"/>
      <c r="K65" s="54"/>
      <c r="L65" s="44"/>
      <c r="M65" s="44"/>
      <c r="N65" s="44"/>
    </row>
    <row r="66" spans="1:14" x14ac:dyDescent="0.25">
      <c r="A66" s="58">
        <v>62</v>
      </c>
      <c r="B66" s="49"/>
      <c r="C66" s="50"/>
      <c r="D66" s="44"/>
      <c r="E66" s="46" t="str">
        <f>IF(D66="","",VLOOKUP(D66,'Warengruppen &amp; Pfand'!F:G,2,FALSE))</f>
        <v/>
      </c>
      <c r="F66" s="53"/>
      <c r="G66" s="44"/>
      <c r="H66" s="44"/>
      <c r="I66" s="44"/>
      <c r="J66" s="60"/>
      <c r="K66" s="54"/>
      <c r="L66" s="44"/>
      <c r="M66" s="44"/>
      <c r="N66" s="44"/>
    </row>
    <row r="67" spans="1:14" x14ac:dyDescent="0.25">
      <c r="A67" s="58">
        <v>63</v>
      </c>
      <c r="B67" s="49"/>
      <c r="C67" s="50"/>
      <c r="D67" s="44"/>
      <c r="E67" s="46" t="str">
        <f>IF(D67="","",VLOOKUP(D67,'Warengruppen &amp; Pfand'!F:G,2,FALSE))</f>
        <v/>
      </c>
      <c r="F67" s="53"/>
      <c r="G67" s="44"/>
      <c r="H67" s="44"/>
      <c r="I67" s="44"/>
      <c r="J67" s="60"/>
      <c r="K67" s="54"/>
      <c r="L67" s="44"/>
      <c r="M67" s="44"/>
      <c r="N67" s="44"/>
    </row>
    <row r="68" spans="1:14" x14ac:dyDescent="0.25">
      <c r="A68" s="58">
        <v>64</v>
      </c>
      <c r="B68" s="49"/>
      <c r="C68" s="50"/>
      <c r="D68" s="44"/>
      <c r="E68" s="46" t="str">
        <f>IF(D68="","",VLOOKUP(D68,'Warengruppen &amp; Pfand'!F:G,2,FALSE))</f>
        <v/>
      </c>
      <c r="F68" s="53"/>
      <c r="G68" s="44"/>
      <c r="H68" s="44"/>
      <c r="I68" s="44"/>
      <c r="J68" s="60"/>
      <c r="K68" s="54"/>
      <c r="L68" s="44"/>
      <c r="M68" s="44"/>
      <c r="N68" s="44"/>
    </row>
    <row r="69" spans="1:14" x14ac:dyDescent="0.25">
      <c r="A69" s="58">
        <v>65</v>
      </c>
      <c r="B69" s="49"/>
      <c r="C69" s="50"/>
      <c r="D69" s="44"/>
      <c r="E69" s="46" t="str">
        <f>IF(D69="","",VLOOKUP(D69,'Warengruppen &amp; Pfand'!F:G,2,FALSE))</f>
        <v/>
      </c>
      <c r="F69" s="53"/>
      <c r="G69" s="44"/>
      <c r="H69" s="44"/>
      <c r="I69" s="44"/>
      <c r="J69" s="60"/>
      <c r="K69" s="54"/>
      <c r="L69" s="44"/>
      <c r="M69" s="44"/>
      <c r="N69" s="44"/>
    </row>
    <row r="70" spans="1:14" x14ac:dyDescent="0.25">
      <c r="A70" s="58">
        <v>66</v>
      </c>
      <c r="B70" s="49"/>
      <c r="C70" s="50"/>
      <c r="D70" s="44"/>
      <c r="E70" s="46" t="str">
        <f>IF(D70="","",VLOOKUP(D70,'Warengruppen &amp; Pfand'!F:G,2,FALSE))</f>
        <v/>
      </c>
      <c r="F70" s="53"/>
      <c r="G70" s="44"/>
      <c r="H70" s="44"/>
      <c r="I70" s="44"/>
      <c r="J70" s="60"/>
      <c r="K70" s="54"/>
      <c r="L70" s="44"/>
      <c r="M70" s="44"/>
      <c r="N70" s="44"/>
    </row>
    <row r="71" spans="1:14" x14ac:dyDescent="0.25">
      <c r="A71" s="58">
        <v>67</v>
      </c>
      <c r="B71" s="49"/>
      <c r="C71" s="50"/>
      <c r="D71" s="44"/>
      <c r="E71" s="46" t="str">
        <f>IF(D71="","",VLOOKUP(D71,'Warengruppen &amp; Pfand'!F:G,2,FALSE))</f>
        <v/>
      </c>
      <c r="F71" s="53"/>
      <c r="G71" s="44"/>
      <c r="H71" s="44"/>
      <c r="I71" s="44"/>
      <c r="J71" s="60"/>
      <c r="K71" s="54"/>
      <c r="L71" s="44"/>
      <c r="M71" s="44"/>
      <c r="N71" s="44"/>
    </row>
    <row r="72" spans="1:14" x14ac:dyDescent="0.25">
      <c r="A72" s="58">
        <v>68</v>
      </c>
      <c r="B72" s="49"/>
      <c r="C72" s="50"/>
      <c r="D72" s="44"/>
      <c r="E72" s="46" t="str">
        <f>IF(D72="","",VLOOKUP(D72,'Warengruppen &amp; Pfand'!F:G,2,FALSE))</f>
        <v/>
      </c>
      <c r="F72" s="53"/>
      <c r="G72" s="44"/>
      <c r="H72" s="44"/>
      <c r="I72" s="44"/>
      <c r="J72" s="60"/>
      <c r="K72" s="54"/>
      <c r="L72" s="44"/>
      <c r="M72" s="44"/>
      <c r="N72" s="44"/>
    </row>
    <row r="73" spans="1:14" x14ac:dyDescent="0.25">
      <c r="A73" s="58">
        <v>69</v>
      </c>
      <c r="B73" s="49"/>
      <c r="C73" s="50"/>
      <c r="D73" s="44"/>
      <c r="E73" s="46" t="str">
        <f>IF(D73="","",VLOOKUP(D73,'Warengruppen &amp; Pfand'!F:G,2,FALSE))</f>
        <v/>
      </c>
      <c r="F73" s="53"/>
      <c r="G73" s="44"/>
      <c r="H73" s="44"/>
      <c r="I73" s="44"/>
      <c r="J73" s="60"/>
      <c r="K73" s="54"/>
      <c r="L73" s="44"/>
      <c r="M73" s="44"/>
      <c r="N73" s="44"/>
    </row>
    <row r="74" spans="1:14" x14ac:dyDescent="0.25">
      <c r="A74" s="58">
        <v>70</v>
      </c>
      <c r="B74" s="49"/>
      <c r="C74" s="50"/>
      <c r="D74" s="44"/>
      <c r="E74" s="46" t="str">
        <f>IF(D74="","",VLOOKUP(D74,'Warengruppen &amp; Pfand'!F:G,2,FALSE))</f>
        <v/>
      </c>
      <c r="F74" s="53"/>
      <c r="G74" s="44"/>
      <c r="H74" s="44"/>
      <c r="I74" s="44"/>
      <c r="J74" s="60"/>
      <c r="K74" s="54"/>
      <c r="L74" s="44"/>
      <c r="M74" s="44"/>
      <c r="N74" s="44"/>
    </row>
    <row r="75" spans="1:14" x14ac:dyDescent="0.25">
      <c r="A75" s="58">
        <v>71</v>
      </c>
      <c r="B75" s="49"/>
      <c r="C75" s="50"/>
      <c r="D75" s="44"/>
      <c r="E75" s="46" t="str">
        <f>IF(D75="","",VLOOKUP(D75,'Warengruppen &amp; Pfand'!F:G,2,FALSE))</f>
        <v/>
      </c>
      <c r="F75" s="53"/>
      <c r="G75" s="44"/>
      <c r="H75" s="44"/>
      <c r="I75" s="44"/>
      <c r="J75" s="60"/>
      <c r="K75" s="54"/>
      <c r="L75" s="44"/>
      <c r="M75" s="44"/>
      <c r="N75" s="44"/>
    </row>
    <row r="76" spans="1:14" x14ac:dyDescent="0.25">
      <c r="A76" s="58">
        <v>72</v>
      </c>
      <c r="B76" s="49"/>
      <c r="C76" s="50"/>
      <c r="D76" s="44"/>
      <c r="E76" s="46" t="str">
        <f>IF(D76="","",VLOOKUP(D76,'Warengruppen &amp; Pfand'!F:G,2,FALSE))</f>
        <v/>
      </c>
      <c r="F76" s="53"/>
      <c r="G76" s="44"/>
      <c r="H76" s="44"/>
      <c r="I76" s="44"/>
      <c r="J76" s="60"/>
      <c r="K76" s="54"/>
      <c r="L76" s="44"/>
      <c r="M76" s="44"/>
      <c r="N76" s="44"/>
    </row>
    <row r="77" spans="1:14" x14ac:dyDescent="0.25">
      <c r="A77" s="58">
        <v>73</v>
      </c>
      <c r="B77" s="49"/>
      <c r="C77" s="50"/>
      <c r="D77" s="44"/>
      <c r="E77" s="46" t="str">
        <f>IF(D77="","",VLOOKUP(D77,'Warengruppen &amp; Pfand'!F:G,2,FALSE))</f>
        <v/>
      </c>
      <c r="F77" s="53"/>
      <c r="G77" s="44"/>
      <c r="H77" s="44"/>
      <c r="I77" s="44"/>
      <c r="J77" s="60"/>
      <c r="K77" s="54"/>
      <c r="L77" s="44"/>
      <c r="M77" s="44"/>
      <c r="N77" s="44"/>
    </row>
    <row r="78" spans="1:14" x14ac:dyDescent="0.25">
      <c r="A78" s="58">
        <v>74</v>
      </c>
      <c r="B78" s="49"/>
      <c r="C78" s="50"/>
      <c r="D78" s="44"/>
      <c r="E78" s="46" t="str">
        <f>IF(D78="","",VLOOKUP(D78,'Warengruppen &amp; Pfand'!F:G,2,FALSE))</f>
        <v/>
      </c>
      <c r="F78" s="53"/>
      <c r="G78" s="44"/>
      <c r="H78" s="44"/>
      <c r="I78" s="44"/>
      <c r="J78" s="60"/>
      <c r="K78" s="54"/>
      <c r="L78" s="44"/>
      <c r="M78" s="44"/>
      <c r="N78" s="44"/>
    </row>
    <row r="79" spans="1:14" x14ac:dyDescent="0.25">
      <c r="A79" s="58">
        <v>75</v>
      </c>
      <c r="B79" s="49"/>
      <c r="C79" s="50"/>
      <c r="D79" s="44"/>
      <c r="E79" s="46" t="str">
        <f>IF(D79="","",VLOOKUP(D79,'Warengruppen &amp; Pfand'!F:G,2,FALSE))</f>
        <v/>
      </c>
      <c r="F79" s="53"/>
      <c r="G79" s="44"/>
      <c r="H79" s="44"/>
      <c r="I79" s="44"/>
      <c r="J79" s="60"/>
      <c r="K79" s="54"/>
      <c r="L79" s="44"/>
      <c r="M79" s="44"/>
      <c r="N79" s="44"/>
    </row>
    <row r="80" spans="1:14" x14ac:dyDescent="0.25">
      <c r="A80" s="58">
        <v>76</v>
      </c>
      <c r="B80" s="49"/>
      <c r="C80" s="50"/>
      <c r="D80" s="44"/>
      <c r="E80" s="46" t="str">
        <f>IF(D80="","",VLOOKUP(D80,'Warengruppen &amp; Pfand'!F:G,2,FALSE))</f>
        <v/>
      </c>
      <c r="F80" s="53"/>
      <c r="G80" s="44"/>
      <c r="H80" s="44"/>
      <c r="I80" s="44"/>
      <c r="J80" s="60"/>
      <c r="K80" s="54"/>
      <c r="L80" s="44"/>
      <c r="M80" s="44"/>
      <c r="N80" s="44"/>
    </row>
    <row r="81" spans="1:14" x14ac:dyDescent="0.25">
      <c r="A81" s="58">
        <v>77</v>
      </c>
      <c r="B81" s="49"/>
      <c r="C81" s="50"/>
      <c r="D81" s="44"/>
      <c r="E81" s="46" t="str">
        <f>IF(D81="","",VLOOKUP(D81,'Warengruppen &amp; Pfand'!F:G,2,FALSE))</f>
        <v/>
      </c>
      <c r="F81" s="53"/>
      <c r="G81" s="44"/>
      <c r="H81" s="44"/>
      <c r="I81" s="44"/>
      <c r="J81" s="60"/>
      <c r="K81" s="54"/>
      <c r="L81" s="44"/>
      <c r="M81" s="44"/>
      <c r="N81" s="44"/>
    </row>
    <row r="82" spans="1:14" x14ac:dyDescent="0.25">
      <c r="A82" s="58">
        <v>78</v>
      </c>
      <c r="B82" s="49"/>
      <c r="C82" s="50"/>
      <c r="D82" s="44"/>
      <c r="E82" s="46" t="str">
        <f>IF(D82="","",VLOOKUP(D82,'Warengruppen &amp; Pfand'!F:G,2,FALSE))</f>
        <v/>
      </c>
      <c r="F82" s="53"/>
      <c r="G82" s="44"/>
      <c r="H82" s="44"/>
      <c r="I82" s="44"/>
      <c r="J82" s="60"/>
      <c r="K82" s="54"/>
      <c r="L82" s="44"/>
      <c r="M82" s="44"/>
      <c r="N82" s="44"/>
    </row>
    <row r="83" spans="1:14" x14ac:dyDescent="0.25">
      <c r="A83" s="58">
        <v>79</v>
      </c>
      <c r="B83" s="49"/>
      <c r="C83" s="50"/>
      <c r="D83" s="44"/>
      <c r="E83" s="46" t="str">
        <f>IF(D83="","",VLOOKUP(D83,'Warengruppen &amp; Pfand'!F:G,2,FALSE))</f>
        <v/>
      </c>
      <c r="F83" s="53"/>
      <c r="G83" s="44"/>
      <c r="H83" s="44"/>
      <c r="I83" s="44"/>
      <c r="J83" s="60"/>
      <c r="K83" s="54"/>
      <c r="L83" s="44"/>
      <c r="M83" s="44"/>
      <c r="N83" s="44"/>
    </row>
    <row r="84" spans="1:14" x14ac:dyDescent="0.25">
      <c r="A84" s="58">
        <v>80</v>
      </c>
      <c r="B84" s="49"/>
      <c r="C84" s="50"/>
      <c r="D84" s="44"/>
      <c r="E84" s="46" t="str">
        <f>IF(D84="","",VLOOKUP(D84,'Warengruppen &amp; Pfand'!F:G,2,FALSE))</f>
        <v/>
      </c>
      <c r="F84" s="53"/>
      <c r="G84" s="44"/>
      <c r="H84" s="44"/>
      <c r="I84" s="44"/>
      <c r="J84" s="60"/>
      <c r="K84" s="54"/>
      <c r="L84" s="44"/>
      <c r="M84" s="44"/>
      <c r="N84" s="44"/>
    </row>
    <row r="85" spans="1:14" x14ac:dyDescent="0.25">
      <c r="A85" s="58">
        <v>81</v>
      </c>
      <c r="B85" s="49"/>
      <c r="C85" s="50"/>
      <c r="D85" s="44"/>
      <c r="E85" s="46" t="str">
        <f>IF(D85="","",VLOOKUP(D85,'Warengruppen &amp; Pfand'!F:G,2,FALSE))</f>
        <v/>
      </c>
      <c r="F85" s="53"/>
      <c r="G85" s="44"/>
      <c r="H85" s="44"/>
      <c r="I85" s="44"/>
      <c r="J85" s="60"/>
      <c r="K85" s="54"/>
      <c r="L85" s="44"/>
      <c r="M85" s="44"/>
      <c r="N85" s="44"/>
    </row>
    <row r="86" spans="1:14" x14ac:dyDescent="0.25">
      <c r="A86" s="58">
        <v>82</v>
      </c>
      <c r="B86" s="49"/>
      <c r="C86" s="50"/>
      <c r="D86" s="44"/>
      <c r="E86" s="46" t="str">
        <f>IF(D86="","",VLOOKUP(D86,'Warengruppen &amp; Pfand'!F:G,2,FALSE))</f>
        <v/>
      </c>
      <c r="F86" s="53"/>
      <c r="G86" s="44"/>
      <c r="H86" s="44"/>
      <c r="I86" s="44"/>
      <c r="J86" s="60"/>
      <c r="K86" s="54"/>
      <c r="L86" s="44"/>
      <c r="M86" s="44"/>
      <c r="N86" s="44"/>
    </row>
    <row r="87" spans="1:14" x14ac:dyDescent="0.25">
      <c r="A87" s="58">
        <v>83</v>
      </c>
      <c r="B87" s="49"/>
      <c r="C87" s="50"/>
      <c r="D87" s="44"/>
      <c r="E87" s="46" t="str">
        <f>IF(D87="","",VLOOKUP(D87,'Warengruppen &amp; Pfand'!F:G,2,FALSE))</f>
        <v/>
      </c>
      <c r="F87" s="53"/>
      <c r="G87" s="44"/>
      <c r="H87" s="44"/>
      <c r="I87" s="44"/>
      <c r="J87" s="60"/>
      <c r="K87" s="54"/>
      <c r="L87" s="44"/>
      <c r="M87" s="44"/>
      <c r="N87" s="44"/>
    </row>
    <row r="88" spans="1:14" x14ac:dyDescent="0.25">
      <c r="A88" s="58">
        <v>84</v>
      </c>
      <c r="B88" s="49"/>
      <c r="C88" s="50"/>
      <c r="D88" s="44"/>
      <c r="E88" s="46" t="str">
        <f>IF(D88="","",VLOOKUP(D88,'Warengruppen &amp; Pfand'!F:G,2,FALSE))</f>
        <v/>
      </c>
      <c r="F88" s="53"/>
      <c r="G88" s="44"/>
      <c r="H88" s="44"/>
      <c r="I88" s="44"/>
      <c r="J88" s="60"/>
      <c r="K88" s="54"/>
      <c r="L88" s="44"/>
      <c r="M88" s="44"/>
      <c r="N88" s="44"/>
    </row>
    <row r="89" spans="1:14" x14ac:dyDescent="0.25">
      <c r="A89" s="58">
        <v>85</v>
      </c>
      <c r="B89" s="49"/>
      <c r="C89" s="50"/>
      <c r="D89" s="44"/>
      <c r="E89" s="46" t="str">
        <f>IF(D89="","",VLOOKUP(D89,'Warengruppen &amp; Pfand'!F:G,2,FALSE))</f>
        <v/>
      </c>
      <c r="F89" s="53"/>
      <c r="G89" s="44"/>
      <c r="H89" s="44"/>
      <c r="I89" s="44"/>
      <c r="J89" s="60"/>
      <c r="K89" s="54"/>
      <c r="L89" s="44"/>
      <c r="M89" s="44"/>
      <c r="N89" s="44"/>
    </row>
    <row r="90" spans="1:14" x14ac:dyDescent="0.25">
      <c r="A90" s="58">
        <v>86</v>
      </c>
      <c r="B90" s="49"/>
      <c r="C90" s="50"/>
      <c r="D90" s="44"/>
      <c r="E90" s="46" t="str">
        <f>IF(D90="","",VLOOKUP(D90,'Warengruppen &amp; Pfand'!F:G,2,FALSE))</f>
        <v/>
      </c>
      <c r="F90" s="53"/>
      <c r="G90" s="44"/>
      <c r="H90" s="44"/>
      <c r="I90" s="44"/>
      <c r="J90" s="60"/>
      <c r="K90" s="54"/>
      <c r="L90" s="44"/>
      <c r="M90" s="44"/>
      <c r="N90" s="44"/>
    </row>
    <row r="91" spans="1:14" x14ac:dyDescent="0.25">
      <c r="A91" s="58">
        <v>87</v>
      </c>
      <c r="B91" s="49"/>
      <c r="C91" s="50"/>
      <c r="D91" s="44"/>
      <c r="E91" s="46" t="str">
        <f>IF(D91="","",VLOOKUP(D91,'Warengruppen &amp; Pfand'!F:G,2,FALSE))</f>
        <v/>
      </c>
      <c r="F91" s="53"/>
      <c r="G91" s="44"/>
      <c r="H91" s="44"/>
      <c r="I91" s="44"/>
      <c r="J91" s="60"/>
      <c r="K91" s="54"/>
      <c r="L91" s="44"/>
      <c r="M91" s="44"/>
      <c r="N91" s="44"/>
    </row>
    <row r="92" spans="1:14" x14ac:dyDescent="0.25">
      <c r="A92" s="58">
        <v>88</v>
      </c>
      <c r="B92" s="49"/>
      <c r="C92" s="50"/>
      <c r="D92" s="44"/>
      <c r="E92" s="46" t="str">
        <f>IF(D92="","",VLOOKUP(D92,'Warengruppen &amp; Pfand'!F:G,2,FALSE))</f>
        <v/>
      </c>
      <c r="F92" s="53"/>
      <c r="G92" s="44"/>
      <c r="H92" s="44"/>
      <c r="I92" s="44"/>
      <c r="J92" s="60"/>
      <c r="K92" s="54"/>
      <c r="L92" s="44"/>
      <c r="M92" s="44"/>
      <c r="N92" s="44"/>
    </row>
    <row r="93" spans="1:14" x14ac:dyDescent="0.25">
      <c r="A93" s="58">
        <v>89</v>
      </c>
      <c r="B93" s="49"/>
      <c r="C93" s="50"/>
      <c r="D93" s="44"/>
      <c r="E93" s="46" t="str">
        <f>IF(D93="","",VLOOKUP(D93,'Warengruppen &amp; Pfand'!F:G,2,FALSE))</f>
        <v/>
      </c>
      <c r="F93" s="53"/>
      <c r="G93" s="44"/>
      <c r="H93" s="44"/>
      <c r="I93" s="44"/>
      <c r="J93" s="60"/>
      <c r="K93" s="54"/>
      <c r="L93" s="44"/>
      <c r="M93" s="44"/>
      <c r="N93" s="44"/>
    </row>
    <row r="94" spans="1:14" x14ac:dyDescent="0.25">
      <c r="A94" s="58">
        <v>90</v>
      </c>
      <c r="B94" s="49"/>
      <c r="C94" s="50"/>
      <c r="D94" s="44"/>
      <c r="E94" s="46" t="str">
        <f>IF(D94="","",VLOOKUP(D94,'Warengruppen &amp; Pfand'!F:G,2,FALSE))</f>
        <v/>
      </c>
      <c r="F94" s="53"/>
      <c r="G94" s="44"/>
      <c r="H94" s="44"/>
      <c r="I94" s="44"/>
      <c r="J94" s="60"/>
      <c r="K94" s="54"/>
      <c r="L94" s="44"/>
      <c r="M94" s="44"/>
      <c r="N94" s="44"/>
    </row>
    <row r="95" spans="1:14" x14ac:dyDescent="0.25">
      <c r="A95" s="58">
        <v>91</v>
      </c>
      <c r="B95" s="49"/>
      <c r="C95" s="50"/>
      <c r="D95" s="44"/>
      <c r="E95" s="46" t="str">
        <f>IF(D95="","",VLOOKUP(D95,'Warengruppen &amp; Pfand'!F:G,2,FALSE))</f>
        <v/>
      </c>
      <c r="F95" s="53"/>
      <c r="G95" s="44"/>
      <c r="H95" s="44"/>
      <c r="I95" s="44"/>
      <c r="J95" s="60"/>
      <c r="K95" s="54"/>
      <c r="L95" s="44"/>
      <c r="M95" s="44"/>
      <c r="N95" s="44"/>
    </row>
    <row r="96" spans="1:14" x14ac:dyDescent="0.25">
      <c r="A96" s="58">
        <v>92</v>
      </c>
      <c r="B96" s="49"/>
      <c r="C96" s="50"/>
      <c r="D96" s="44"/>
      <c r="E96" s="46" t="str">
        <f>IF(D96="","",VLOOKUP(D96,'Warengruppen &amp; Pfand'!F:G,2,FALSE))</f>
        <v/>
      </c>
      <c r="F96" s="53"/>
      <c r="G96" s="44"/>
      <c r="H96" s="44"/>
      <c r="I96" s="44"/>
      <c r="J96" s="60"/>
      <c r="K96" s="54"/>
      <c r="L96" s="44"/>
      <c r="M96" s="44"/>
      <c r="N96" s="44"/>
    </row>
    <row r="97" spans="1:14" x14ac:dyDescent="0.25">
      <c r="A97" s="58">
        <v>93</v>
      </c>
      <c r="B97" s="49"/>
      <c r="C97" s="50"/>
      <c r="D97" s="44"/>
      <c r="E97" s="46" t="str">
        <f>IF(D97="","",VLOOKUP(D97,'Warengruppen &amp; Pfand'!F:G,2,FALSE))</f>
        <v/>
      </c>
      <c r="F97" s="53"/>
      <c r="G97" s="44"/>
      <c r="H97" s="44"/>
      <c r="I97" s="44"/>
      <c r="J97" s="60"/>
      <c r="K97" s="54"/>
      <c r="L97" s="44"/>
      <c r="M97" s="44"/>
      <c r="N97" s="44"/>
    </row>
    <row r="98" spans="1:14" x14ac:dyDescent="0.25">
      <c r="A98" s="58">
        <v>94</v>
      </c>
      <c r="B98" s="49"/>
      <c r="C98" s="50"/>
      <c r="D98" s="44"/>
      <c r="E98" s="46" t="str">
        <f>IF(D98="","",VLOOKUP(D98,'Warengruppen &amp; Pfand'!F:G,2,FALSE))</f>
        <v/>
      </c>
      <c r="F98" s="53"/>
      <c r="G98" s="44"/>
      <c r="H98" s="44"/>
      <c r="I98" s="44"/>
      <c r="J98" s="60"/>
      <c r="K98" s="54"/>
      <c r="L98" s="44"/>
      <c r="M98" s="44"/>
      <c r="N98" s="44"/>
    </row>
    <row r="99" spans="1:14" x14ac:dyDescent="0.25">
      <c r="A99" s="58">
        <v>95</v>
      </c>
      <c r="B99" s="49"/>
      <c r="C99" s="50"/>
      <c r="D99" s="44"/>
      <c r="E99" s="46" t="str">
        <f>IF(D99="","",VLOOKUP(D99,'Warengruppen &amp; Pfand'!F:G,2,FALSE))</f>
        <v/>
      </c>
      <c r="F99" s="53"/>
      <c r="G99" s="44"/>
      <c r="H99" s="44"/>
      <c r="I99" s="44"/>
      <c r="J99" s="60"/>
      <c r="K99" s="54"/>
      <c r="L99" s="44"/>
      <c r="M99" s="44"/>
      <c r="N99" s="44"/>
    </row>
    <row r="100" spans="1:14" x14ac:dyDescent="0.25">
      <c r="A100" s="58">
        <v>96</v>
      </c>
      <c r="B100" s="49"/>
      <c r="C100" s="50"/>
      <c r="D100" s="44"/>
      <c r="E100" s="46" t="str">
        <f>IF(D100="","",VLOOKUP(D100,'Warengruppen &amp; Pfand'!F:G,2,FALSE))</f>
        <v/>
      </c>
      <c r="F100" s="53"/>
      <c r="G100" s="44"/>
      <c r="H100" s="44"/>
      <c r="I100" s="44"/>
      <c r="J100" s="60"/>
      <c r="K100" s="54"/>
      <c r="L100" s="44"/>
      <c r="M100" s="44"/>
      <c r="N100" s="44"/>
    </row>
    <row r="101" spans="1:14" x14ac:dyDescent="0.25">
      <c r="A101" s="58">
        <v>97</v>
      </c>
      <c r="B101" s="49"/>
      <c r="C101" s="50"/>
      <c r="D101" s="44"/>
      <c r="E101" s="46" t="str">
        <f>IF(D101="","",VLOOKUP(D101,'Warengruppen &amp; Pfand'!F:G,2,FALSE))</f>
        <v/>
      </c>
      <c r="F101" s="53"/>
      <c r="G101" s="44"/>
      <c r="H101" s="44"/>
      <c r="I101" s="44"/>
      <c r="J101" s="60"/>
      <c r="K101" s="54"/>
      <c r="L101" s="44"/>
      <c r="M101" s="44"/>
      <c r="N101" s="44"/>
    </row>
    <row r="102" spans="1:14" x14ac:dyDescent="0.25">
      <c r="A102" s="58">
        <v>98</v>
      </c>
      <c r="B102" s="49"/>
      <c r="C102" s="50"/>
      <c r="D102" s="44"/>
      <c r="E102" s="46" t="str">
        <f>IF(D102="","",VLOOKUP(D102,'Warengruppen &amp; Pfand'!F:G,2,FALSE))</f>
        <v/>
      </c>
      <c r="F102" s="53"/>
      <c r="G102" s="44"/>
      <c r="H102" s="44"/>
      <c r="I102" s="44"/>
      <c r="J102" s="60"/>
      <c r="K102" s="54"/>
      <c r="L102" s="44"/>
      <c r="M102" s="44"/>
      <c r="N102" s="44"/>
    </row>
    <row r="103" spans="1:14" x14ac:dyDescent="0.25">
      <c r="A103" s="58">
        <v>99</v>
      </c>
      <c r="B103" s="49"/>
      <c r="C103" s="50"/>
      <c r="D103" s="44"/>
      <c r="E103" s="46" t="str">
        <f>IF(D103="","",VLOOKUP(D103,'Warengruppen &amp; Pfand'!F:G,2,FALSE))</f>
        <v/>
      </c>
      <c r="F103" s="53"/>
      <c r="G103" s="44"/>
      <c r="H103" s="44"/>
      <c r="I103" s="44"/>
      <c r="J103" s="60"/>
      <c r="K103" s="54"/>
      <c r="L103" s="44"/>
      <c r="M103" s="44"/>
      <c r="N103" s="44"/>
    </row>
    <row r="104" spans="1:14" x14ac:dyDescent="0.25">
      <c r="A104" s="58">
        <v>100</v>
      </c>
      <c r="B104" s="49"/>
      <c r="C104" s="50"/>
      <c r="D104" s="44"/>
      <c r="E104" s="46" t="str">
        <f>IF(D104="","",VLOOKUP(D104,'Warengruppen &amp; Pfand'!F:G,2,FALSE))</f>
        <v/>
      </c>
      <c r="F104" s="53"/>
      <c r="G104" s="44"/>
      <c r="H104" s="44"/>
      <c r="I104" s="44"/>
      <c r="J104" s="60"/>
      <c r="K104" s="54"/>
      <c r="L104" s="44"/>
      <c r="M104" s="44"/>
      <c r="N104" s="44"/>
    </row>
    <row r="105" spans="1:14" x14ac:dyDescent="0.25">
      <c r="A105" s="58">
        <v>101</v>
      </c>
      <c r="B105" s="49"/>
      <c r="C105" s="50"/>
      <c r="D105" s="44"/>
      <c r="E105" s="46" t="str">
        <f>IF(D105="","",VLOOKUP(D105,'Warengruppen &amp; Pfand'!F:G,2,FALSE))</f>
        <v/>
      </c>
      <c r="F105" s="53"/>
      <c r="G105" s="44"/>
      <c r="H105" s="44"/>
      <c r="I105" s="44"/>
      <c r="J105" s="60"/>
      <c r="K105" s="54"/>
      <c r="L105" s="44"/>
      <c r="M105" s="44"/>
      <c r="N105" s="44"/>
    </row>
    <row r="106" spans="1:14" x14ac:dyDescent="0.25">
      <c r="A106" s="58">
        <v>102</v>
      </c>
      <c r="B106" s="49"/>
      <c r="C106" s="50"/>
      <c r="D106" s="44"/>
      <c r="E106" s="46" t="str">
        <f>IF(D106="","",VLOOKUP(D106,'Warengruppen &amp; Pfand'!F:G,2,FALSE))</f>
        <v/>
      </c>
      <c r="F106" s="53"/>
      <c r="G106" s="44"/>
      <c r="H106" s="44"/>
      <c r="I106" s="44"/>
      <c r="J106" s="60"/>
      <c r="K106" s="54"/>
      <c r="L106" s="44"/>
      <c r="M106" s="44"/>
      <c r="N106" s="44"/>
    </row>
    <row r="107" spans="1:14" x14ac:dyDescent="0.25">
      <c r="A107" s="58">
        <v>103</v>
      </c>
      <c r="B107" s="49"/>
      <c r="C107" s="50"/>
      <c r="D107" s="44"/>
      <c r="E107" s="46" t="str">
        <f>IF(D107="","",VLOOKUP(D107,'Warengruppen &amp; Pfand'!F:G,2,FALSE))</f>
        <v/>
      </c>
      <c r="F107" s="53"/>
      <c r="G107" s="44"/>
      <c r="H107" s="44"/>
      <c r="I107" s="44"/>
      <c r="J107" s="60"/>
      <c r="K107" s="54"/>
      <c r="L107" s="44"/>
      <c r="M107" s="44"/>
      <c r="N107" s="44"/>
    </row>
    <row r="108" spans="1:14" x14ac:dyDescent="0.25">
      <c r="A108" s="58">
        <v>104</v>
      </c>
      <c r="B108" s="49"/>
      <c r="C108" s="50"/>
      <c r="D108" s="44"/>
      <c r="E108" s="46" t="str">
        <f>IF(D108="","",VLOOKUP(D108,'Warengruppen &amp; Pfand'!F:G,2,FALSE))</f>
        <v/>
      </c>
      <c r="F108" s="53"/>
      <c r="G108" s="44"/>
      <c r="H108" s="44"/>
      <c r="I108" s="44"/>
      <c r="J108" s="60"/>
      <c r="K108" s="54"/>
      <c r="L108" s="44"/>
      <c r="M108" s="44"/>
      <c r="N108" s="44"/>
    </row>
    <row r="109" spans="1:14" x14ac:dyDescent="0.25">
      <c r="A109" s="58">
        <v>105</v>
      </c>
      <c r="B109" s="49"/>
      <c r="C109" s="50"/>
      <c r="D109" s="44"/>
      <c r="E109" s="46" t="str">
        <f>IF(D109="","",VLOOKUP(D109,'Warengruppen &amp; Pfand'!F:G,2,FALSE))</f>
        <v/>
      </c>
      <c r="F109" s="53"/>
      <c r="G109" s="44"/>
      <c r="H109" s="44"/>
      <c r="I109" s="44"/>
      <c r="J109" s="60"/>
      <c r="K109" s="54"/>
      <c r="L109" s="44"/>
      <c r="M109" s="44"/>
      <c r="N109" s="44"/>
    </row>
    <row r="110" spans="1:14" x14ac:dyDescent="0.25">
      <c r="A110" s="58">
        <v>106</v>
      </c>
      <c r="B110" s="49"/>
      <c r="C110" s="50"/>
      <c r="D110" s="44"/>
      <c r="E110" s="46" t="str">
        <f>IF(D110="","",VLOOKUP(D110,'Warengruppen &amp; Pfand'!F:G,2,FALSE))</f>
        <v/>
      </c>
      <c r="F110" s="53"/>
      <c r="G110" s="44"/>
      <c r="H110" s="44"/>
      <c r="I110" s="44"/>
      <c r="J110" s="60"/>
      <c r="K110" s="54"/>
      <c r="L110" s="44"/>
      <c r="M110" s="44"/>
      <c r="N110" s="44"/>
    </row>
    <row r="111" spans="1:14" x14ac:dyDescent="0.25">
      <c r="A111" s="58">
        <v>107</v>
      </c>
      <c r="B111" s="49"/>
      <c r="C111" s="50"/>
      <c r="D111" s="44"/>
      <c r="E111" s="46" t="str">
        <f>IF(D111="","",VLOOKUP(D111,'Warengruppen &amp; Pfand'!F:G,2,FALSE))</f>
        <v/>
      </c>
      <c r="F111" s="53"/>
      <c r="G111" s="44"/>
      <c r="H111" s="44"/>
      <c r="I111" s="44"/>
      <c r="J111" s="60"/>
      <c r="K111" s="54"/>
      <c r="L111" s="44"/>
      <c r="M111" s="44"/>
      <c r="N111" s="44"/>
    </row>
    <row r="112" spans="1:14" x14ac:dyDescent="0.25">
      <c r="A112" s="58">
        <v>108</v>
      </c>
      <c r="B112" s="49"/>
      <c r="C112" s="50"/>
      <c r="D112" s="44"/>
      <c r="E112" s="46" t="str">
        <f>IF(D112="","",VLOOKUP(D112,'Warengruppen &amp; Pfand'!F:G,2,FALSE))</f>
        <v/>
      </c>
      <c r="F112" s="53"/>
      <c r="G112" s="44"/>
      <c r="H112" s="44"/>
      <c r="I112" s="44"/>
      <c r="J112" s="60"/>
      <c r="K112" s="54"/>
      <c r="L112" s="44"/>
      <c r="M112" s="44"/>
      <c r="N112" s="44"/>
    </row>
    <row r="113" spans="1:14" x14ac:dyDescent="0.25">
      <c r="A113" s="58">
        <v>109</v>
      </c>
      <c r="B113" s="49"/>
      <c r="C113" s="50"/>
      <c r="D113" s="44"/>
      <c r="E113" s="46" t="str">
        <f>IF(D113="","",VLOOKUP(D113,'Warengruppen &amp; Pfand'!F:G,2,FALSE))</f>
        <v/>
      </c>
      <c r="F113" s="53"/>
      <c r="G113" s="44"/>
      <c r="H113" s="44"/>
      <c r="I113" s="44"/>
      <c r="J113" s="60"/>
      <c r="K113" s="54"/>
      <c r="L113" s="44"/>
      <c r="M113" s="44"/>
      <c r="N113" s="44"/>
    </row>
    <row r="114" spans="1:14" x14ac:dyDescent="0.25">
      <c r="A114" s="58">
        <v>110</v>
      </c>
      <c r="B114" s="49"/>
      <c r="C114" s="50"/>
      <c r="D114" s="44"/>
      <c r="E114" s="46" t="str">
        <f>IF(D114="","",VLOOKUP(D114,'Warengruppen &amp; Pfand'!F:G,2,FALSE))</f>
        <v/>
      </c>
      <c r="F114" s="53"/>
      <c r="G114" s="44"/>
      <c r="H114" s="44"/>
      <c r="I114" s="44"/>
      <c r="J114" s="60"/>
      <c r="K114" s="54"/>
      <c r="L114" s="44"/>
      <c r="M114" s="44"/>
      <c r="N114" s="44"/>
    </row>
    <row r="115" spans="1:14" x14ac:dyDescent="0.25">
      <c r="A115" s="58">
        <v>111</v>
      </c>
      <c r="B115" s="49"/>
      <c r="C115" s="50"/>
      <c r="D115" s="44"/>
      <c r="E115" s="46" t="str">
        <f>IF(D115="","",VLOOKUP(D115,'Warengruppen &amp; Pfand'!F:G,2,FALSE))</f>
        <v/>
      </c>
      <c r="F115" s="53"/>
      <c r="G115" s="44"/>
      <c r="H115" s="44"/>
      <c r="I115" s="44"/>
      <c r="J115" s="60"/>
      <c r="K115" s="54"/>
      <c r="L115" s="44"/>
      <c r="M115" s="44"/>
      <c r="N115" s="44"/>
    </row>
    <row r="116" spans="1:14" x14ac:dyDescent="0.25">
      <c r="A116" s="58">
        <v>112</v>
      </c>
      <c r="B116" s="49"/>
      <c r="C116" s="50"/>
      <c r="D116" s="44"/>
      <c r="E116" s="46" t="str">
        <f>IF(D116="","",VLOOKUP(D116,'Warengruppen &amp; Pfand'!F:G,2,FALSE))</f>
        <v/>
      </c>
      <c r="F116" s="53"/>
      <c r="G116" s="44"/>
      <c r="H116" s="44"/>
      <c r="I116" s="44"/>
      <c r="J116" s="60"/>
      <c r="K116" s="54"/>
      <c r="L116" s="44"/>
      <c r="M116" s="44"/>
      <c r="N116" s="44"/>
    </row>
    <row r="117" spans="1:14" x14ac:dyDescent="0.25">
      <c r="A117" s="58">
        <v>113</v>
      </c>
      <c r="B117" s="49"/>
      <c r="C117" s="50"/>
      <c r="D117" s="44"/>
      <c r="E117" s="46" t="str">
        <f>IF(D117="","",VLOOKUP(D117,'Warengruppen &amp; Pfand'!F:G,2,FALSE))</f>
        <v/>
      </c>
      <c r="F117" s="53"/>
      <c r="G117" s="44"/>
      <c r="H117" s="44"/>
      <c r="I117" s="44"/>
      <c r="J117" s="60"/>
      <c r="K117" s="54"/>
      <c r="L117" s="44"/>
      <c r="M117" s="44"/>
      <c r="N117" s="44"/>
    </row>
    <row r="118" spans="1:14" x14ac:dyDescent="0.25">
      <c r="A118" s="58">
        <v>114</v>
      </c>
      <c r="B118" s="49"/>
      <c r="C118" s="50"/>
      <c r="D118" s="44"/>
      <c r="E118" s="46" t="str">
        <f>IF(D118="","",VLOOKUP(D118,'Warengruppen &amp; Pfand'!F:G,2,FALSE))</f>
        <v/>
      </c>
      <c r="F118" s="53"/>
      <c r="G118" s="44"/>
      <c r="H118" s="44"/>
      <c r="I118" s="44"/>
      <c r="J118" s="60"/>
      <c r="K118" s="54"/>
      <c r="L118" s="44"/>
      <c r="M118" s="44"/>
      <c r="N118" s="44"/>
    </row>
    <row r="119" spans="1:14" x14ac:dyDescent="0.25">
      <c r="A119" s="58">
        <v>115</v>
      </c>
      <c r="B119" s="49"/>
      <c r="C119" s="50"/>
      <c r="D119" s="44"/>
      <c r="E119" s="46" t="str">
        <f>IF(D119="","",VLOOKUP(D119,'Warengruppen &amp; Pfand'!F:G,2,FALSE))</f>
        <v/>
      </c>
      <c r="F119" s="53"/>
      <c r="G119" s="44"/>
      <c r="H119" s="44"/>
      <c r="I119" s="44"/>
      <c r="J119" s="60"/>
      <c r="K119" s="54"/>
      <c r="L119" s="44"/>
      <c r="M119" s="44"/>
      <c r="N119" s="44"/>
    </row>
    <row r="120" spans="1:14" x14ac:dyDescent="0.25">
      <c r="A120" s="58">
        <v>116</v>
      </c>
      <c r="B120" s="49"/>
      <c r="C120" s="50"/>
      <c r="D120" s="44"/>
      <c r="E120" s="46" t="str">
        <f>IF(D120="","",VLOOKUP(D120,'Warengruppen &amp; Pfand'!F:G,2,FALSE))</f>
        <v/>
      </c>
      <c r="F120" s="53"/>
      <c r="G120" s="44"/>
      <c r="H120" s="44"/>
      <c r="I120" s="44"/>
      <c r="J120" s="60"/>
      <c r="K120" s="54"/>
      <c r="L120" s="44"/>
      <c r="M120" s="44"/>
      <c r="N120" s="44"/>
    </row>
    <row r="121" spans="1:14" x14ac:dyDescent="0.25">
      <c r="A121" s="58">
        <v>117</v>
      </c>
      <c r="B121" s="49"/>
      <c r="C121" s="50"/>
      <c r="D121" s="44"/>
      <c r="E121" s="46" t="str">
        <f>IF(D121="","",VLOOKUP(D121,'Warengruppen &amp; Pfand'!F:G,2,FALSE))</f>
        <v/>
      </c>
      <c r="F121" s="53"/>
      <c r="G121" s="44"/>
      <c r="H121" s="44"/>
      <c r="I121" s="44"/>
      <c r="J121" s="60"/>
      <c r="K121" s="54"/>
      <c r="L121" s="44"/>
      <c r="M121" s="44"/>
      <c r="N121" s="44"/>
    </row>
    <row r="122" spans="1:14" x14ac:dyDescent="0.25">
      <c r="A122" s="58">
        <v>118</v>
      </c>
      <c r="B122" s="49"/>
      <c r="C122" s="50"/>
      <c r="D122" s="44"/>
      <c r="E122" s="46" t="str">
        <f>IF(D122="","",VLOOKUP(D122,'Warengruppen &amp; Pfand'!F:G,2,FALSE))</f>
        <v/>
      </c>
      <c r="F122" s="53"/>
      <c r="G122" s="44"/>
      <c r="H122" s="44"/>
      <c r="I122" s="44"/>
      <c r="J122" s="60"/>
      <c r="K122" s="54"/>
      <c r="L122" s="44"/>
      <c r="M122" s="44"/>
      <c r="N122" s="44"/>
    </row>
    <row r="123" spans="1:14" x14ac:dyDescent="0.25">
      <c r="A123" s="58">
        <v>119</v>
      </c>
      <c r="B123" s="49"/>
      <c r="C123" s="50"/>
      <c r="D123" s="44"/>
      <c r="E123" s="46" t="str">
        <f>IF(D123="","",VLOOKUP(D123,'Warengruppen &amp; Pfand'!F:G,2,FALSE))</f>
        <v/>
      </c>
      <c r="F123" s="53"/>
      <c r="G123" s="44"/>
      <c r="H123" s="44"/>
      <c r="I123" s="44"/>
      <c r="J123" s="60"/>
      <c r="K123" s="54"/>
      <c r="L123" s="44"/>
      <c r="M123" s="44"/>
      <c r="N123" s="44"/>
    </row>
    <row r="124" spans="1:14" x14ac:dyDescent="0.25">
      <c r="A124" s="58">
        <v>120</v>
      </c>
      <c r="B124" s="49"/>
      <c r="C124" s="50"/>
      <c r="D124" s="44"/>
      <c r="E124" s="46" t="str">
        <f>IF(D124="","",VLOOKUP(D124,'Warengruppen &amp; Pfand'!F:G,2,FALSE))</f>
        <v/>
      </c>
      <c r="F124" s="53"/>
      <c r="G124" s="44"/>
      <c r="H124" s="44"/>
      <c r="I124" s="44"/>
      <c r="J124" s="60"/>
      <c r="K124" s="54"/>
      <c r="L124" s="44"/>
      <c r="M124" s="44"/>
      <c r="N124" s="44"/>
    </row>
    <row r="125" spans="1:14" x14ac:dyDescent="0.25">
      <c r="A125" s="58">
        <v>121</v>
      </c>
      <c r="B125" s="49"/>
      <c r="C125" s="50"/>
      <c r="D125" s="44"/>
      <c r="E125" s="46" t="str">
        <f>IF(D125="","",VLOOKUP(D125,'Warengruppen &amp; Pfand'!F:G,2,FALSE))</f>
        <v/>
      </c>
      <c r="F125" s="53"/>
      <c r="G125" s="44"/>
      <c r="H125" s="44"/>
      <c r="I125" s="44"/>
      <c r="J125" s="60"/>
      <c r="K125" s="54"/>
      <c r="L125" s="44"/>
      <c r="M125" s="44"/>
      <c r="N125" s="44"/>
    </row>
    <row r="126" spans="1:14" x14ac:dyDescent="0.25">
      <c r="A126" s="58">
        <v>122</v>
      </c>
      <c r="B126" s="49"/>
      <c r="C126" s="50"/>
      <c r="D126" s="44"/>
      <c r="E126" s="46" t="str">
        <f>IF(D126="","",VLOOKUP(D126,'Warengruppen &amp; Pfand'!F:G,2,FALSE))</f>
        <v/>
      </c>
      <c r="F126" s="53"/>
      <c r="G126" s="44"/>
      <c r="H126" s="44"/>
      <c r="I126" s="44"/>
      <c r="J126" s="60"/>
      <c r="K126" s="54"/>
      <c r="L126" s="44"/>
      <c r="M126" s="44"/>
      <c r="N126" s="44"/>
    </row>
    <row r="127" spans="1:14" x14ac:dyDescent="0.25">
      <c r="A127" s="58">
        <v>123</v>
      </c>
      <c r="B127" s="49"/>
      <c r="C127" s="50"/>
      <c r="D127" s="44"/>
      <c r="E127" s="46" t="str">
        <f>IF(D127="","",VLOOKUP(D127,'Warengruppen &amp; Pfand'!F:G,2,FALSE))</f>
        <v/>
      </c>
      <c r="F127" s="53"/>
      <c r="G127" s="44"/>
      <c r="H127" s="44"/>
      <c r="I127" s="44"/>
      <c r="J127" s="60"/>
      <c r="K127" s="54"/>
      <c r="L127" s="44"/>
      <c r="M127" s="44"/>
      <c r="N127" s="44"/>
    </row>
    <row r="128" spans="1:14" x14ac:dyDescent="0.25">
      <c r="A128" s="58">
        <v>124</v>
      </c>
      <c r="B128" s="49"/>
      <c r="C128" s="50"/>
      <c r="D128" s="44"/>
      <c r="E128" s="46" t="str">
        <f>IF(D128="","",VLOOKUP(D128,'Warengruppen &amp; Pfand'!F:G,2,FALSE))</f>
        <v/>
      </c>
      <c r="F128" s="53"/>
      <c r="G128" s="44"/>
      <c r="H128" s="44"/>
      <c r="I128" s="44"/>
      <c r="J128" s="60"/>
      <c r="K128" s="54"/>
      <c r="L128" s="44"/>
      <c r="M128" s="44"/>
      <c r="N128" s="44"/>
    </row>
    <row r="129" spans="1:14" x14ac:dyDescent="0.25">
      <c r="A129" s="58">
        <v>125</v>
      </c>
      <c r="B129" s="49"/>
      <c r="C129" s="50"/>
      <c r="D129" s="44"/>
      <c r="E129" s="46" t="str">
        <f>IF(D129="","",VLOOKUP(D129,'Warengruppen &amp; Pfand'!F:G,2,FALSE))</f>
        <v/>
      </c>
      <c r="F129" s="53"/>
      <c r="G129" s="44"/>
      <c r="H129" s="44"/>
      <c r="I129" s="44"/>
      <c r="J129" s="60"/>
      <c r="K129" s="54"/>
      <c r="L129" s="44"/>
      <c r="M129" s="44"/>
      <c r="N129" s="44"/>
    </row>
    <row r="130" spans="1:14" x14ac:dyDescent="0.25">
      <c r="A130" s="58">
        <v>126</v>
      </c>
      <c r="B130" s="49"/>
      <c r="C130" s="50"/>
      <c r="D130" s="44"/>
      <c r="E130" s="46" t="str">
        <f>IF(D130="","",VLOOKUP(D130,'Warengruppen &amp; Pfand'!F:G,2,FALSE))</f>
        <v/>
      </c>
      <c r="F130" s="53"/>
      <c r="G130" s="44"/>
      <c r="H130" s="44"/>
      <c r="I130" s="44"/>
      <c r="J130" s="60"/>
      <c r="K130" s="54"/>
      <c r="L130" s="44"/>
      <c r="M130" s="44"/>
      <c r="N130" s="44"/>
    </row>
    <row r="131" spans="1:14" x14ac:dyDescent="0.25">
      <c r="A131" s="58">
        <v>127</v>
      </c>
      <c r="B131" s="49"/>
      <c r="C131" s="50"/>
      <c r="D131" s="44"/>
      <c r="E131" s="46" t="str">
        <f>IF(D131="","",VLOOKUP(D131,'Warengruppen &amp; Pfand'!F:G,2,FALSE))</f>
        <v/>
      </c>
      <c r="F131" s="53"/>
      <c r="G131" s="44"/>
      <c r="H131" s="44"/>
      <c r="I131" s="44"/>
      <c r="J131" s="60"/>
      <c r="K131" s="54"/>
      <c r="L131" s="44"/>
      <c r="M131" s="44"/>
      <c r="N131" s="44"/>
    </row>
    <row r="132" spans="1:14" x14ac:dyDescent="0.25">
      <c r="A132" s="58">
        <v>128</v>
      </c>
      <c r="B132" s="49"/>
      <c r="C132" s="50"/>
      <c r="D132" s="44"/>
      <c r="E132" s="46" t="str">
        <f>IF(D132="","",VLOOKUP(D132,'Warengruppen &amp; Pfand'!F:G,2,FALSE))</f>
        <v/>
      </c>
      <c r="F132" s="53"/>
      <c r="G132" s="44"/>
      <c r="H132" s="44"/>
      <c r="I132" s="44"/>
      <c r="J132" s="60"/>
      <c r="K132" s="54"/>
      <c r="L132" s="44"/>
      <c r="M132" s="44"/>
      <c r="N132" s="44"/>
    </row>
    <row r="133" spans="1:14" x14ac:dyDescent="0.25">
      <c r="A133" s="58">
        <v>129</v>
      </c>
      <c r="B133" s="49"/>
      <c r="C133" s="50"/>
      <c r="D133" s="44"/>
      <c r="E133" s="46" t="str">
        <f>IF(D133="","",VLOOKUP(D133,'Warengruppen &amp; Pfand'!F:G,2,FALSE))</f>
        <v/>
      </c>
      <c r="F133" s="53"/>
      <c r="G133" s="44"/>
      <c r="H133" s="44"/>
      <c r="I133" s="44"/>
      <c r="J133" s="60"/>
      <c r="K133" s="54"/>
      <c r="L133" s="44"/>
      <c r="M133" s="44"/>
      <c r="N133" s="44"/>
    </row>
    <row r="134" spans="1:14" x14ac:dyDescent="0.25">
      <c r="A134" s="58">
        <v>130</v>
      </c>
      <c r="B134" s="49"/>
      <c r="C134" s="50"/>
      <c r="D134" s="44"/>
      <c r="E134" s="46" t="str">
        <f>IF(D134="","",VLOOKUP(D134,'Warengruppen &amp; Pfand'!F:G,2,FALSE))</f>
        <v/>
      </c>
      <c r="F134" s="53"/>
      <c r="G134" s="44"/>
      <c r="H134" s="44"/>
      <c r="I134" s="44"/>
      <c r="J134" s="60"/>
      <c r="K134" s="54"/>
      <c r="L134" s="44"/>
      <c r="M134" s="44"/>
      <c r="N134" s="44"/>
    </row>
    <row r="135" spans="1:14" x14ac:dyDescent="0.25">
      <c r="A135" s="58">
        <v>131</v>
      </c>
      <c r="B135" s="49"/>
      <c r="C135" s="50"/>
      <c r="D135" s="44"/>
      <c r="E135" s="46" t="str">
        <f>IF(D135="","",VLOOKUP(D135,'Warengruppen &amp; Pfand'!F:G,2,FALSE))</f>
        <v/>
      </c>
      <c r="F135" s="53"/>
      <c r="G135" s="44"/>
      <c r="H135" s="44"/>
      <c r="I135" s="44"/>
      <c r="J135" s="60"/>
      <c r="K135" s="54"/>
      <c r="L135" s="44"/>
      <c r="M135" s="44"/>
      <c r="N135" s="44"/>
    </row>
    <row r="136" spans="1:14" x14ac:dyDescent="0.25">
      <c r="A136" s="58">
        <v>132</v>
      </c>
      <c r="B136" s="49"/>
      <c r="C136" s="50"/>
      <c r="D136" s="44"/>
      <c r="E136" s="46" t="str">
        <f>IF(D136="","",VLOOKUP(D136,'Warengruppen &amp; Pfand'!F:G,2,FALSE))</f>
        <v/>
      </c>
      <c r="F136" s="53"/>
      <c r="G136" s="44"/>
      <c r="H136" s="44"/>
      <c r="I136" s="44"/>
      <c r="J136" s="60"/>
      <c r="K136" s="54"/>
      <c r="L136" s="44"/>
      <c r="M136" s="44"/>
      <c r="N136" s="44"/>
    </row>
    <row r="137" spans="1:14" x14ac:dyDescent="0.25">
      <c r="A137" s="58">
        <v>133</v>
      </c>
      <c r="B137" s="49"/>
      <c r="C137" s="50"/>
      <c r="D137" s="44"/>
      <c r="E137" s="46" t="str">
        <f>IF(D137="","",VLOOKUP(D137,'Warengruppen &amp; Pfand'!F:G,2,FALSE))</f>
        <v/>
      </c>
      <c r="F137" s="53"/>
      <c r="G137" s="44"/>
      <c r="H137" s="44"/>
      <c r="I137" s="44"/>
      <c r="J137" s="60"/>
      <c r="K137" s="54"/>
      <c r="L137" s="44"/>
      <c r="M137" s="44"/>
      <c r="N137" s="44"/>
    </row>
    <row r="138" spans="1:14" x14ac:dyDescent="0.25">
      <c r="A138" s="58">
        <v>134</v>
      </c>
      <c r="B138" s="49"/>
      <c r="C138" s="50"/>
      <c r="D138" s="44"/>
      <c r="E138" s="46" t="str">
        <f>IF(D138="","",VLOOKUP(D138,'Warengruppen &amp; Pfand'!F:G,2,FALSE))</f>
        <v/>
      </c>
      <c r="F138" s="53"/>
      <c r="G138" s="44"/>
      <c r="H138" s="44"/>
      <c r="I138" s="44"/>
      <c r="J138" s="60"/>
      <c r="K138" s="54"/>
      <c r="L138" s="44"/>
      <c r="M138" s="44"/>
      <c r="N138" s="44"/>
    </row>
    <row r="139" spans="1:14" x14ac:dyDescent="0.25">
      <c r="A139" s="58">
        <v>135</v>
      </c>
      <c r="B139" s="49"/>
      <c r="C139" s="50"/>
      <c r="D139" s="44"/>
      <c r="E139" s="46" t="str">
        <f>IF(D139="","",VLOOKUP(D139,'Warengruppen &amp; Pfand'!F:G,2,FALSE))</f>
        <v/>
      </c>
      <c r="F139" s="53"/>
      <c r="G139" s="44"/>
      <c r="H139" s="44"/>
      <c r="I139" s="44"/>
      <c r="J139" s="60"/>
      <c r="K139" s="54"/>
      <c r="L139" s="44"/>
      <c r="M139" s="44"/>
      <c r="N139" s="44"/>
    </row>
    <row r="140" spans="1:14" x14ac:dyDescent="0.25">
      <c r="A140" s="58">
        <v>136</v>
      </c>
      <c r="B140" s="49"/>
      <c r="C140" s="50"/>
      <c r="D140" s="44"/>
      <c r="E140" s="46" t="str">
        <f>IF(D140="","",VLOOKUP(D140,'Warengruppen &amp; Pfand'!F:G,2,FALSE))</f>
        <v/>
      </c>
      <c r="F140" s="53"/>
      <c r="G140" s="44"/>
      <c r="H140" s="44"/>
      <c r="I140" s="44"/>
      <c r="J140" s="60"/>
      <c r="K140" s="54"/>
      <c r="L140" s="44"/>
      <c r="M140" s="44"/>
      <c r="N140" s="44"/>
    </row>
    <row r="141" spans="1:14" x14ac:dyDescent="0.25">
      <c r="A141" s="58">
        <v>137</v>
      </c>
      <c r="B141" s="49"/>
      <c r="C141" s="50"/>
      <c r="D141" s="44"/>
      <c r="E141" s="46" t="str">
        <f>IF(D141="","",VLOOKUP(D141,'Warengruppen &amp; Pfand'!F:G,2,FALSE))</f>
        <v/>
      </c>
      <c r="F141" s="53"/>
      <c r="G141" s="44"/>
      <c r="H141" s="44"/>
      <c r="I141" s="44"/>
      <c r="J141" s="60"/>
      <c r="K141" s="54"/>
      <c r="L141" s="44"/>
      <c r="M141" s="44"/>
      <c r="N141" s="44"/>
    </row>
    <row r="142" spans="1:14" x14ac:dyDescent="0.25">
      <c r="A142" s="58">
        <v>138</v>
      </c>
      <c r="B142" s="49"/>
      <c r="C142" s="50"/>
      <c r="D142" s="44"/>
      <c r="E142" s="46" t="str">
        <f>IF(D142="","",VLOOKUP(D142,'Warengruppen &amp; Pfand'!F:G,2,FALSE))</f>
        <v/>
      </c>
      <c r="F142" s="53"/>
      <c r="G142" s="44"/>
      <c r="H142" s="44"/>
      <c r="I142" s="44"/>
      <c r="J142" s="60"/>
      <c r="K142" s="54"/>
      <c r="L142" s="44"/>
      <c r="M142" s="44"/>
      <c r="N142" s="44"/>
    </row>
    <row r="143" spans="1:14" x14ac:dyDescent="0.25">
      <c r="A143" s="58">
        <v>139</v>
      </c>
      <c r="B143" s="49"/>
      <c r="C143" s="50"/>
      <c r="D143" s="44"/>
      <c r="E143" s="46" t="str">
        <f>IF(D143="","",VLOOKUP(D143,'Warengruppen &amp; Pfand'!F:G,2,FALSE))</f>
        <v/>
      </c>
      <c r="F143" s="53"/>
      <c r="G143" s="44"/>
      <c r="H143" s="44"/>
      <c r="I143" s="44"/>
      <c r="J143" s="60"/>
      <c r="K143" s="54"/>
      <c r="L143" s="44"/>
      <c r="M143" s="44"/>
      <c r="N143" s="44"/>
    </row>
    <row r="144" spans="1:14" x14ac:dyDescent="0.25">
      <c r="A144" s="58">
        <v>140</v>
      </c>
      <c r="B144" s="49"/>
      <c r="C144" s="50"/>
      <c r="D144" s="44"/>
      <c r="E144" s="46" t="str">
        <f>IF(D144="","",VLOOKUP(D144,'Warengruppen &amp; Pfand'!F:G,2,FALSE))</f>
        <v/>
      </c>
      <c r="F144" s="53"/>
      <c r="G144" s="44"/>
      <c r="H144" s="44"/>
      <c r="I144" s="44"/>
      <c r="J144" s="60"/>
      <c r="K144" s="54"/>
      <c r="L144" s="44"/>
      <c r="M144" s="44"/>
      <c r="N144" s="44"/>
    </row>
    <row r="145" spans="1:14" x14ac:dyDescent="0.25">
      <c r="A145" s="58">
        <v>141</v>
      </c>
      <c r="B145" s="49"/>
      <c r="C145" s="50"/>
      <c r="D145" s="44"/>
      <c r="E145" s="46" t="str">
        <f>IF(D145="","",VLOOKUP(D145,'Warengruppen &amp; Pfand'!F:G,2,FALSE))</f>
        <v/>
      </c>
      <c r="F145" s="53"/>
      <c r="G145" s="44"/>
      <c r="H145" s="44"/>
      <c r="I145" s="44"/>
      <c r="J145" s="60"/>
      <c r="K145" s="54"/>
      <c r="L145" s="44"/>
      <c r="M145" s="44"/>
      <c r="N145" s="44"/>
    </row>
    <row r="146" spans="1:14" x14ac:dyDescent="0.25">
      <c r="A146" s="58">
        <v>142</v>
      </c>
      <c r="B146" s="49"/>
      <c r="C146" s="50"/>
      <c r="D146" s="44"/>
      <c r="E146" s="46" t="str">
        <f>IF(D146="","",VLOOKUP(D146,'Warengruppen &amp; Pfand'!F:G,2,FALSE))</f>
        <v/>
      </c>
      <c r="F146" s="53"/>
      <c r="G146" s="44"/>
      <c r="H146" s="44"/>
      <c r="I146" s="44"/>
      <c r="J146" s="60"/>
      <c r="K146" s="54"/>
      <c r="L146" s="44"/>
      <c r="M146" s="44"/>
      <c r="N146" s="44"/>
    </row>
    <row r="147" spans="1:14" x14ac:dyDescent="0.25">
      <c r="A147" s="58">
        <v>143</v>
      </c>
      <c r="B147" s="49"/>
      <c r="C147" s="50"/>
      <c r="D147" s="44"/>
      <c r="E147" s="46" t="str">
        <f>IF(D147="","",VLOOKUP(D147,'Warengruppen &amp; Pfand'!F:G,2,FALSE))</f>
        <v/>
      </c>
      <c r="F147" s="53"/>
      <c r="G147" s="44"/>
      <c r="H147" s="44"/>
      <c r="I147" s="44"/>
      <c r="J147" s="60"/>
      <c r="K147" s="54"/>
      <c r="L147" s="44"/>
      <c r="M147" s="44"/>
      <c r="N147" s="44"/>
    </row>
    <row r="148" spans="1:14" x14ac:dyDescent="0.25">
      <c r="A148" s="58">
        <v>144</v>
      </c>
      <c r="B148" s="49"/>
      <c r="C148" s="50"/>
      <c r="D148" s="44"/>
      <c r="E148" s="46" t="str">
        <f>IF(D148="","",VLOOKUP(D148,'Warengruppen &amp; Pfand'!F:G,2,FALSE))</f>
        <v/>
      </c>
      <c r="F148" s="53"/>
      <c r="G148" s="44"/>
      <c r="H148" s="44"/>
      <c r="I148" s="44"/>
      <c r="J148" s="60"/>
      <c r="K148" s="54"/>
      <c r="L148" s="44"/>
      <c r="M148" s="44"/>
      <c r="N148" s="44"/>
    </row>
    <row r="149" spans="1:14" x14ac:dyDescent="0.25">
      <c r="A149" s="58">
        <v>145</v>
      </c>
      <c r="B149" s="49"/>
      <c r="C149" s="50"/>
      <c r="D149" s="44"/>
      <c r="E149" s="46" t="str">
        <f>IF(D149="","",VLOOKUP(D149,'Warengruppen &amp; Pfand'!F:G,2,FALSE))</f>
        <v/>
      </c>
      <c r="F149" s="53"/>
      <c r="G149" s="44"/>
      <c r="H149" s="44"/>
      <c r="I149" s="44"/>
      <c r="J149" s="60"/>
      <c r="K149" s="54"/>
      <c r="L149" s="44"/>
      <c r="M149" s="44"/>
      <c r="N149" s="44"/>
    </row>
    <row r="150" spans="1:14" x14ac:dyDescent="0.25">
      <c r="A150" s="58">
        <v>146</v>
      </c>
      <c r="B150" s="49"/>
      <c r="C150" s="50"/>
      <c r="D150" s="44"/>
      <c r="E150" s="46" t="str">
        <f>IF(D150="","",VLOOKUP(D150,'Warengruppen &amp; Pfand'!F:G,2,FALSE))</f>
        <v/>
      </c>
      <c r="F150" s="53"/>
      <c r="G150" s="44"/>
      <c r="H150" s="44"/>
      <c r="I150" s="44"/>
      <c r="J150" s="60"/>
      <c r="K150" s="54"/>
      <c r="L150" s="44"/>
      <c r="M150" s="44"/>
      <c r="N150" s="44"/>
    </row>
    <row r="151" spans="1:14" x14ac:dyDescent="0.25">
      <c r="A151" s="58">
        <v>147</v>
      </c>
      <c r="B151" s="49"/>
      <c r="C151" s="50"/>
      <c r="D151" s="44"/>
      <c r="E151" s="46" t="str">
        <f>IF(D151="","",VLOOKUP(D151,'Warengruppen &amp; Pfand'!F:G,2,FALSE))</f>
        <v/>
      </c>
      <c r="F151" s="53"/>
      <c r="G151" s="44"/>
      <c r="H151" s="44"/>
      <c r="I151" s="44"/>
      <c r="J151" s="60"/>
      <c r="K151" s="54"/>
      <c r="L151" s="44"/>
      <c r="M151" s="44"/>
      <c r="N151" s="44"/>
    </row>
    <row r="152" spans="1:14" x14ac:dyDescent="0.25">
      <c r="A152" s="58">
        <v>148</v>
      </c>
      <c r="B152" s="49"/>
      <c r="C152" s="50"/>
      <c r="D152" s="44"/>
      <c r="E152" s="46" t="str">
        <f>IF(D152="","",VLOOKUP(D152,'Warengruppen &amp; Pfand'!F:G,2,FALSE))</f>
        <v/>
      </c>
      <c r="F152" s="53"/>
      <c r="G152" s="44"/>
      <c r="H152" s="44"/>
      <c r="I152" s="44"/>
      <c r="J152" s="60"/>
      <c r="K152" s="54"/>
      <c r="L152" s="44"/>
      <c r="M152" s="44"/>
      <c r="N152" s="44"/>
    </row>
    <row r="153" spans="1:14" x14ac:dyDescent="0.25">
      <c r="A153" s="58">
        <v>149</v>
      </c>
      <c r="B153" s="49"/>
      <c r="C153" s="50"/>
      <c r="D153" s="44"/>
      <c r="E153" s="46" t="str">
        <f>IF(D153="","",VLOOKUP(D153,'Warengruppen &amp; Pfand'!F:G,2,FALSE))</f>
        <v/>
      </c>
      <c r="F153" s="53"/>
      <c r="G153" s="44"/>
      <c r="H153" s="44"/>
      <c r="I153" s="44"/>
      <c r="J153" s="60"/>
      <c r="K153" s="54"/>
      <c r="L153" s="44"/>
      <c r="M153" s="44"/>
      <c r="N153" s="44"/>
    </row>
    <row r="154" spans="1:14" x14ac:dyDescent="0.25">
      <c r="A154" s="58">
        <v>150</v>
      </c>
      <c r="B154" s="49"/>
      <c r="C154" s="50"/>
      <c r="D154" s="44"/>
      <c r="E154" s="46" t="str">
        <f>IF(D154="","",VLOOKUP(D154,'Warengruppen &amp; Pfand'!F:G,2,FALSE))</f>
        <v/>
      </c>
      <c r="F154" s="53"/>
      <c r="G154" s="44"/>
      <c r="H154" s="44"/>
      <c r="I154" s="44"/>
      <c r="J154" s="60"/>
      <c r="K154" s="54"/>
      <c r="L154" s="44"/>
      <c r="M154" s="44"/>
      <c r="N154" s="44"/>
    </row>
    <row r="155" spans="1:14" x14ac:dyDescent="0.25">
      <c r="A155" s="58">
        <v>151</v>
      </c>
      <c r="B155" s="49"/>
      <c r="C155" s="50"/>
      <c r="D155" s="44"/>
      <c r="E155" s="46" t="str">
        <f>IF(D155="","",VLOOKUP(D155,'Warengruppen &amp; Pfand'!F:G,2,FALSE))</f>
        <v/>
      </c>
      <c r="F155" s="53"/>
      <c r="G155" s="44"/>
      <c r="H155" s="44"/>
      <c r="I155" s="44"/>
      <c r="J155" s="60"/>
      <c r="K155" s="54"/>
      <c r="L155" s="44"/>
      <c r="M155" s="44"/>
      <c r="N155" s="44"/>
    </row>
    <row r="156" spans="1:14" x14ac:dyDescent="0.25">
      <c r="A156" s="58">
        <v>152</v>
      </c>
      <c r="B156" s="49"/>
      <c r="C156" s="50"/>
      <c r="D156" s="44"/>
      <c r="E156" s="46" t="str">
        <f>IF(D156="","",VLOOKUP(D156,'Warengruppen &amp; Pfand'!F:G,2,FALSE))</f>
        <v/>
      </c>
      <c r="F156" s="53"/>
      <c r="G156" s="44"/>
      <c r="H156" s="44"/>
      <c r="I156" s="44"/>
      <c r="J156" s="60"/>
      <c r="K156" s="54"/>
      <c r="L156" s="44"/>
      <c r="M156" s="44"/>
      <c r="N156" s="44"/>
    </row>
    <row r="157" spans="1:14" x14ac:dyDescent="0.25">
      <c r="A157" s="58">
        <v>153</v>
      </c>
      <c r="B157" s="49"/>
      <c r="C157" s="50"/>
      <c r="D157" s="44"/>
      <c r="E157" s="46" t="str">
        <f>IF(D157="","",VLOOKUP(D157,'Warengruppen &amp; Pfand'!F:G,2,FALSE))</f>
        <v/>
      </c>
      <c r="F157" s="53"/>
      <c r="G157" s="44"/>
      <c r="H157" s="44"/>
      <c r="I157" s="44"/>
      <c r="J157" s="60"/>
      <c r="K157" s="54"/>
      <c r="L157" s="44"/>
      <c r="M157" s="44"/>
      <c r="N157" s="44"/>
    </row>
    <row r="158" spans="1:14" x14ac:dyDescent="0.25">
      <c r="A158" s="58">
        <v>154</v>
      </c>
      <c r="B158" s="49"/>
      <c r="C158" s="50"/>
      <c r="D158" s="44"/>
      <c r="E158" s="46" t="str">
        <f>IF(D158="","",VLOOKUP(D158,'Warengruppen &amp; Pfand'!F:G,2,FALSE))</f>
        <v/>
      </c>
      <c r="F158" s="53"/>
      <c r="G158" s="44"/>
      <c r="H158" s="44"/>
      <c r="I158" s="44"/>
      <c r="J158" s="60"/>
      <c r="K158" s="54"/>
      <c r="L158" s="44"/>
      <c r="M158" s="44"/>
      <c r="N158" s="44"/>
    </row>
    <row r="159" spans="1:14" x14ac:dyDescent="0.25">
      <c r="A159" s="58">
        <v>155</v>
      </c>
      <c r="B159" s="49"/>
      <c r="C159" s="50"/>
      <c r="D159" s="44"/>
      <c r="E159" s="46" t="str">
        <f>IF(D159="","",VLOOKUP(D159,'Warengruppen &amp; Pfand'!F:G,2,FALSE))</f>
        <v/>
      </c>
      <c r="F159" s="53"/>
      <c r="G159" s="44"/>
      <c r="H159" s="44"/>
      <c r="I159" s="44"/>
      <c r="J159" s="60"/>
      <c r="K159" s="54"/>
      <c r="L159" s="44"/>
      <c r="M159" s="44"/>
      <c r="N159" s="44"/>
    </row>
    <row r="160" spans="1:14" x14ac:dyDescent="0.25">
      <c r="A160" s="58">
        <v>156</v>
      </c>
      <c r="B160" s="49"/>
      <c r="C160" s="50"/>
      <c r="D160" s="44"/>
      <c r="E160" s="46" t="str">
        <f>IF(D160="","",VLOOKUP(D160,'Warengruppen &amp; Pfand'!F:G,2,FALSE))</f>
        <v/>
      </c>
      <c r="F160" s="53"/>
      <c r="G160" s="44"/>
      <c r="H160" s="44"/>
      <c r="I160" s="44"/>
      <c r="J160" s="60"/>
      <c r="K160" s="54"/>
      <c r="L160" s="44"/>
      <c r="M160" s="44"/>
      <c r="N160" s="44"/>
    </row>
    <row r="161" spans="1:14" x14ac:dyDescent="0.25">
      <c r="A161" s="58">
        <v>157</v>
      </c>
      <c r="B161" s="49"/>
      <c r="C161" s="50"/>
      <c r="D161" s="44"/>
      <c r="E161" s="46" t="str">
        <f>IF(D161="","",VLOOKUP(D161,'Warengruppen &amp; Pfand'!F:G,2,FALSE))</f>
        <v/>
      </c>
      <c r="F161" s="53"/>
      <c r="G161" s="44"/>
      <c r="H161" s="44"/>
      <c r="I161" s="44"/>
      <c r="J161" s="60"/>
      <c r="K161" s="54"/>
      <c r="L161" s="44"/>
      <c r="M161" s="44"/>
      <c r="N161" s="44"/>
    </row>
    <row r="162" spans="1:14" x14ac:dyDescent="0.25">
      <c r="A162" s="58">
        <v>158</v>
      </c>
      <c r="B162" s="49"/>
      <c r="C162" s="50"/>
      <c r="D162" s="44"/>
      <c r="E162" s="46" t="str">
        <f>IF(D162="","",VLOOKUP(D162,'Warengruppen &amp; Pfand'!F:G,2,FALSE))</f>
        <v/>
      </c>
      <c r="F162" s="53"/>
      <c r="G162" s="44"/>
      <c r="H162" s="44"/>
      <c r="I162" s="44"/>
      <c r="J162" s="60"/>
      <c r="K162" s="54"/>
      <c r="L162" s="44"/>
      <c r="M162" s="44"/>
      <c r="N162" s="44"/>
    </row>
    <row r="163" spans="1:14" x14ac:dyDescent="0.25">
      <c r="A163" s="58">
        <v>159</v>
      </c>
      <c r="B163" s="49"/>
      <c r="C163" s="50"/>
      <c r="D163" s="44"/>
      <c r="E163" s="46" t="str">
        <f>IF(D163="","",VLOOKUP(D163,'Warengruppen &amp; Pfand'!F:G,2,FALSE))</f>
        <v/>
      </c>
      <c r="F163" s="53"/>
      <c r="G163" s="44"/>
      <c r="H163" s="44"/>
      <c r="I163" s="44"/>
      <c r="J163" s="60"/>
      <c r="K163" s="54"/>
      <c r="L163" s="44"/>
      <c r="M163" s="44"/>
      <c r="N163" s="44"/>
    </row>
    <row r="164" spans="1:14" x14ac:dyDescent="0.25">
      <c r="A164" s="58">
        <v>160</v>
      </c>
      <c r="B164" s="49"/>
      <c r="C164" s="50"/>
      <c r="D164" s="44"/>
      <c r="E164" s="46" t="str">
        <f>IF(D164="","",VLOOKUP(D164,'Warengruppen &amp; Pfand'!F:G,2,FALSE))</f>
        <v/>
      </c>
      <c r="F164" s="53"/>
      <c r="G164" s="44"/>
      <c r="H164" s="44"/>
      <c r="I164" s="44"/>
      <c r="J164" s="60"/>
      <c r="K164" s="54"/>
      <c r="L164" s="44"/>
      <c r="M164" s="44"/>
      <c r="N164" s="44"/>
    </row>
    <row r="165" spans="1:14" x14ac:dyDescent="0.25">
      <c r="A165" s="58">
        <v>161</v>
      </c>
      <c r="B165" s="49"/>
      <c r="C165" s="50"/>
      <c r="D165" s="44"/>
      <c r="E165" s="46" t="str">
        <f>IF(D165="","",VLOOKUP(D165,'Warengruppen &amp; Pfand'!F:G,2,FALSE))</f>
        <v/>
      </c>
      <c r="F165" s="53"/>
      <c r="G165" s="44"/>
      <c r="H165" s="44"/>
      <c r="I165" s="44"/>
      <c r="J165" s="60"/>
      <c r="K165" s="54"/>
      <c r="L165" s="44"/>
      <c r="M165" s="44"/>
      <c r="N165" s="44"/>
    </row>
    <row r="166" spans="1:14" x14ac:dyDescent="0.25">
      <c r="A166" s="58">
        <v>162</v>
      </c>
      <c r="B166" s="49"/>
      <c r="C166" s="50"/>
      <c r="D166" s="44"/>
      <c r="E166" s="46" t="str">
        <f>IF(D166="","",VLOOKUP(D166,'Warengruppen &amp; Pfand'!F:G,2,FALSE))</f>
        <v/>
      </c>
      <c r="F166" s="53"/>
      <c r="G166" s="44"/>
      <c r="H166" s="44"/>
      <c r="I166" s="44"/>
      <c r="J166" s="60"/>
      <c r="K166" s="54"/>
      <c r="L166" s="44"/>
      <c r="M166" s="44"/>
      <c r="N166" s="44"/>
    </row>
    <row r="167" spans="1:14" x14ac:dyDescent="0.25">
      <c r="A167" s="58">
        <v>163</v>
      </c>
      <c r="B167" s="49"/>
      <c r="C167" s="50"/>
      <c r="D167" s="44"/>
      <c r="E167" s="46" t="str">
        <f>IF(D167="","",VLOOKUP(D167,'Warengruppen &amp; Pfand'!F:G,2,FALSE))</f>
        <v/>
      </c>
      <c r="F167" s="53"/>
      <c r="G167" s="44"/>
      <c r="H167" s="44"/>
      <c r="I167" s="44"/>
      <c r="J167" s="60"/>
      <c r="K167" s="54"/>
      <c r="L167" s="44"/>
      <c r="M167" s="44"/>
      <c r="N167" s="44"/>
    </row>
    <row r="168" spans="1:14" x14ac:dyDescent="0.25">
      <c r="A168" s="58">
        <v>164</v>
      </c>
      <c r="B168" s="49"/>
      <c r="C168" s="50"/>
      <c r="D168" s="44"/>
      <c r="E168" s="46" t="str">
        <f>IF(D168="","",VLOOKUP(D168,'Warengruppen &amp; Pfand'!F:G,2,FALSE))</f>
        <v/>
      </c>
      <c r="F168" s="53"/>
      <c r="G168" s="44"/>
      <c r="H168" s="44"/>
      <c r="I168" s="44"/>
      <c r="J168" s="60"/>
      <c r="K168" s="54"/>
      <c r="L168" s="44"/>
      <c r="M168" s="44"/>
      <c r="N168" s="44"/>
    </row>
    <row r="169" spans="1:14" x14ac:dyDescent="0.25">
      <c r="A169" s="58">
        <v>165</v>
      </c>
      <c r="B169" s="49"/>
      <c r="C169" s="50"/>
      <c r="D169" s="44"/>
      <c r="E169" s="46" t="str">
        <f>IF(D169="","",VLOOKUP(D169,'Warengruppen &amp; Pfand'!F:G,2,FALSE))</f>
        <v/>
      </c>
      <c r="F169" s="53"/>
      <c r="G169" s="44"/>
      <c r="H169" s="44"/>
      <c r="I169" s="44"/>
      <c r="J169" s="60"/>
      <c r="K169" s="54"/>
      <c r="L169" s="44"/>
      <c r="M169" s="44"/>
      <c r="N169" s="44"/>
    </row>
    <row r="170" spans="1:14" x14ac:dyDescent="0.25">
      <c r="A170" s="58">
        <v>166</v>
      </c>
      <c r="B170" s="49"/>
      <c r="C170" s="50"/>
      <c r="D170" s="44"/>
      <c r="E170" s="46" t="str">
        <f>IF(D170="","",VLOOKUP(D170,'Warengruppen &amp; Pfand'!F:G,2,FALSE))</f>
        <v/>
      </c>
      <c r="F170" s="53"/>
      <c r="G170" s="44"/>
      <c r="H170" s="44"/>
      <c r="I170" s="44"/>
      <c r="J170" s="60"/>
      <c r="K170" s="54"/>
      <c r="L170" s="44"/>
      <c r="M170" s="44"/>
      <c r="N170" s="44"/>
    </row>
    <row r="171" spans="1:14" x14ac:dyDescent="0.25">
      <c r="A171" s="58">
        <v>167</v>
      </c>
      <c r="B171" s="49"/>
      <c r="C171" s="50"/>
      <c r="D171" s="44"/>
      <c r="E171" s="46" t="str">
        <f>IF(D171="","",VLOOKUP(D171,'Warengruppen &amp; Pfand'!F:G,2,FALSE))</f>
        <v/>
      </c>
      <c r="F171" s="53"/>
      <c r="G171" s="44"/>
      <c r="H171" s="44"/>
      <c r="I171" s="44"/>
      <c r="J171" s="60"/>
      <c r="K171" s="54"/>
      <c r="L171" s="44"/>
      <c r="M171" s="44"/>
      <c r="N171" s="44"/>
    </row>
    <row r="172" spans="1:14" x14ac:dyDescent="0.25">
      <c r="A172" s="58">
        <v>168</v>
      </c>
      <c r="B172" s="49"/>
      <c r="C172" s="50"/>
      <c r="D172" s="44"/>
      <c r="E172" s="46" t="str">
        <f>IF(D172="","",VLOOKUP(D172,'Warengruppen &amp; Pfand'!F:G,2,FALSE))</f>
        <v/>
      </c>
      <c r="F172" s="53"/>
      <c r="G172" s="44"/>
      <c r="H172" s="44"/>
      <c r="I172" s="44"/>
      <c r="J172" s="60"/>
      <c r="K172" s="54"/>
      <c r="L172" s="44"/>
      <c r="M172" s="44"/>
      <c r="N172" s="44"/>
    </row>
    <row r="173" spans="1:14" x14ac:dyDescent="0.25">
      <c r="A173" s="58">
        <v>169</v>
      </c>
      <c r="B173" s="49"/>
      <c r="C173" s="50"/>
      <c r="D173" s="44"/>
      <c r="E173" s="46" t="str">
        <f>IF(D173="","",VLOOKUP(D173,'Warengruppen &amp; Pfand'!F:G,2,FALSE))</f>
        <v/>
      </c>
      <c r="F173" s="53"/>
      <c r="G173" s="44"/>
      <c r="H173" s="44"/>
      <c r="I173" s="44"/>
      <c r="J173" s="60"/>
      <c r="K173" s="54"/>
      <c r="L173" s="44"/>
      <c r="M173" s="44"/>
      <c r="N173" s="44"/>
    </row>
    <row r="174" spans="1:14" x14ac:dyDescent="0.25">
      <c r="A174" s="58">
        <v>170</v>
      </c>
      <c r="B174" s="49"/>
      <c r="C174" s="50"/>
      <c r="D174" s="44"/>
      <c r="E174" s="46" t="str">
        <f>IF(D174="","",VLOOKUP(D174,'Warengruppen &amp; Pfand'!F:G,2,FALSE))</f>
        <v/>
      </c>
      <c r="F174" s="53"/>
      <c r="G174" s="44"/>
      <c r="H174" s="44"/>
      <c r="I174" s="44"/>
      <c r="J174" s="60"/>
      <c r="K174" s="54"/>
      <c r="L174" s="44"/>
      <c r="M174" s="44"/>
      <c r="N174" s="44"/>
    </row>
    <row r="175" spans="1:14" x14ac:dyDescent="0.25">
      <c r="A175" s="58">
        <v>171</v>
      </c>
      <c r="B175" s="49"/>
      <c r="C175" s="50"/>
      <c r="D175" s="44"/>
      <c r="E175" s="46" t="str">
        <f>IF(D175="","",VLOOKUP(D175,'Warengruppen &amp; Pfand'!F:G,2,FALSE))</f>
        <v/>
      </c>
      <c r="F175" s="53"/>
      <c r="G175" s="44"/>
      <c r="H175" s="44"/>
      <c r="I175" s="44"/>
      <c r="J175" s="60"/>
      <c r="K175" s="54"/>
      <c r="L175" s="44"/>
      <c r="M175" s="44"/>
      <c r="N175" s="44"/>
    </row>
    <row r="176" spans="1:14" x14ac:dyDescent="0.25">
      <c r="A176" s="58">
        <v>172</v>
      </c>
      <c r="B176" s="49"/>
      <c r="C176" s="50"/>
      <c r="D176" s="44"/>
      <c r="E176" s="46" t="str">
        <f>IF(D176="","",VLOOKUP(D176,'Warengruppen &amp; Pfand'!F:G,2,FALSE))</f>
        <v/>
      </c>
      <c r="F176" s="53"/>
      <c r="G176" s="44"/>
      <c r="H176" s="44"/>
      <c r="I176" s="44"/>
      <c r="J176" s="60"/>
      <c r="K176" s="54"/>
      <c r="L176" s="44"/>
      <c r="M176" s="44"/>
      <c r="N176" s="44"/>
    </row>
    <row r="177" spans="1:14" x14ac:dyDescent="0.25">
      <c r="A177" s="58">
        <v>173</v>
      </c>
      <c r="B177" s="49"/>
      <c r="C177" s="50"/>
      <c r="D177" s="44"/>
      <c r="E177" s="46" t="str">
        <f>IF(D177="","",VLOOKUP(D177,'Warengruppen &amp; Pfand'!F:G,2,FALSE))</f>
        <v/>
      </c>
      <c r="F177" s="53"/>
      <c r="G177" s="44"/>
      <c r="H177" s="44"/>
      <c r="I177" s="44"/>
      <c r="J177" s="60"/>
      <c r="K177" s="54"/>
      <c r="L177" s="44"/>
      <c r="M177" s="44"/>
      <c r="N177" s="44"/>
    </row>
    <row r="178" spans="1:14" x14ac:dyDescent="0.25">
      <c r="A178" s="58">
        <v>174</v>
      </c>
      <c r="B178" s="49"/>
      <c r="C178" s="50"/>
      <c r="D178" s="44"/>
      <c r="E178" s="46" t="str">
        <f>IF(D178="","",VLOOKUP(D178,'Warengruppen &amp; Pfand'!F:G,2,FALSE))</f>
        <v/>
      </c>
      <c r="F178" s="53"/>
      <c r="G178" s="44"/>
      <c r="H178" s="44"/>
      <c r="I178" s="44"/>
      <c r="J178" s="60"/>
      <c r="K178" s="54"/>
      <c r="L178" s="44"/>
      <c r="M178" s="44"/>
      <c r="N178" s="44"/>
    </row>
    <row r="179" spans="1:14" x14ac:dyDescent="0.25">
      <c r="A179" s="58">
        <v>175</v>
      </c>
      <c r="B179" s="49"/>
      <c r="C179" s="50"/>
      <c r="D179" s="44"/>
      <c r="E179" s="46" t="str">
        <f>IF(D179="","",VLOOKUP(D179,'Warengruppen &amp; Pfand'!F:G,2,FALSE))</f>
        <v/>
      </c>
      <c r="F179" s="53"/>
      <c r="G179" s="44"/>
      <c r="H179" s="44"/>
      <c r="I179" s="44"/>
      <c r="J179" s="60"/>
      <c r="K179" s="54"/>
      <c r="L179" s="44"/>
      <c r="M179" s="44"/>
      <c r="N179" s="44"/>
    </row>
    <row r="180" spans="1:14" x14ac:dyDescent="0.25">
      <c r="A180" s="58">
        <v>176</v>
      </c>
      <c r="B180" s="49"/>
      <c r="C180" s="50"/>
      <c r="D180" s="44"/>
      <c r="E180" s="46" t="str">
        <f>IF(D180="","",VLOOKUP(D180,'Warengruppen &amp; Pfand'!F:G,2,FALSE))</f>
        <v/>
      </c>
      <c r="F180" s="53"/>
      <c r="G180" s="44"/>
      <c r="H180" s="44"/>
      <c r="I180" s="44"/>
      <c r="J180" s="60"/>
      <c r="K180" s="54"/>
      <c r="L180" s="44"/>
      <c r="M180" s="44"/>
      <c r="N180" s="44"/>
    </row>
    <row r="181" spans="1:14" x14ac:dyDescent="0.25">
      <c r="A181" s="58">
        <v>177</v>
      </c>
      <c r="B181" s="49"/>
      <c r="C181" s="50"/>
      <c r="D181" s="44"/>
      <c r="E181" s="46" t="str">
        <f>IF(D181="","",VLOOKUP(D181,'Warengruppen &amp; Pfand'!F:G,2,FALSE))</f>
        <v/>
      </c>
      <c r="F181" s="53"/>
      <c r="G181" s="44"/>
      <c r="H181" s="44"/>
      <c r="I181" s="44"/>
      <c r="J181" s="60"/>
      <c r="K181" s="54"/>
      <c r="L181" s="44"/>
      <c r="M181" s="44"/>
      <c r="N181" s="44"/>
    </row>
    <row r="182" spans="1:14" x14ac:dyDescent="0.25">
      <c r="A182" s="58">
        <v>178</v>
      </c>
      <c r="B182" s="49"/>
      <c r="C182" s="50"/>
      <c r="D182" s="44"/>
      <c r="E182" s="46" t="str">
        <f>IF(D182="","",VLOOKUP(D182,'Warengruppen &amp; Pfand'!F:G,2,FALSE))</f>
        <v/>
      </c>
      <c r="F182" s="53"/>
      <c r="G182" s="44"/>
      <c r="H182" s="44"/>
      <c r="I182" s="44"/>
      <c r="J182" s="60"/>
      <c r="K182" s="54"/>
      <c r="L182" s="44"/>
      <c r="M182" s="44"/>
      <c r="N182" s="44"/>
    </row>
    <row r="183" spans="1:14" x14ac:dyDescent="0.25">
      <c r="A183" s="58">
        <v>179</v>
      </c>
      <c r="B183" s="49"/>
      <c r="C183" s="50"/>
      <c r="D183" s="44"/>
      <c r="E183" s="46" t="str">
        <f>IF(D183="","",VLOOKUP(D183,'Warengruppen &amp; Pfand'!F:G,2,FALSE))</f>
        <v/>
      </c>
      <c r="F183" s="53"/>
      <c r="G183" s="44"/>
      <c r="H183" s="44"/>
      <c r="I183" s="44"/>
      <c r="J183" s="60"/>
      <c r="K183" s="54"/>
      <c r="L183" s="44"/>
      <c r="M183" s="44"/>
      <c r="N183" s="44"/>
    </row>
    <row r="184" spans="1:14" x14ac:dyDescent="0.25">
      <c r="A184" s="58">
        <v>180</v>
      </c>
      <c r="B184" s="49"/>
      <c r="C184" s="50"/>
      <c r="D184" s="44"/>
      <c r="E184" s="46" t="str">
        <f>IF(D184="","",VLOOKUP(D184,'Warengruppen &amp; Pfand'!F:G,2,FALSE))</f>
        <v/>
      </c>
      <c r="F184" s="53"/>
      <c r="G184" s="44"/>
      <c r="H184" s="44"/>
      <c r="I184" s="44"/>
      <c r="J184" s="60"/>
      <c r="K184" s="54"/>
      <c r="L184" s="44"/>
      <c r="M184" s="44"/>
      <c r="N184" s="44"/>
    </row>
    <row r="185" spans="1:14" x14ac:dyDescent="0.25">
      <c r="A185" s="58">
        <v>181</v>
      </c>
      <c r="B185" s="49"/>
      <c r="C185" s="50"/>
      <c r="D185" s="44"/>
      <c r="E185" s="46" t="str">
        <f>IF(D185="","",VLOOKUP(D185,'Warengruppen &amp; Pfand'!F:G,2,FALSE))</f>
        <v/>
      </c>
      <c r="F185" s="53"/>
      <c r="G185" s="44"/>
      <c r="H185" s="44"/>
      <c r="I185" s="44"/>
      <c r="J185" s="60"/>
      <c r="K185" s="54"/>
      <c r="L185" s="44"/>
      <c r="M185" s="44"/>
      <c r="N185" s="44"/>
    </row>
    <row r="186" spans="1:14" x14ac:dyDescent="0.25">
      <c r="A186" s="58">
        <v>182</v>
      </c>
      <c r="B186" s="49"/>
      <c r="C186" s="50"/>
      <c r="D186" s="44"/>
      <c r="E186" s="46" t="str">
        <f>IF(D186="","",VLOOKUP(D186,'Warengruppen &amp; Pfand'!F:G,2,FALSE))</f>
        <v/>
      </c>
      <c r="F186" s="53"/>
      <c r="G186" s="44"/>
      <c r="H186" s="44"/>
      <c r="I186" s="44"/>
      <c r="J186" s="60"/>
      <c r="K186" s="54"/>
      <c r="L186" s="44"/>
      <c r="M186" s="44"/>
      <c r="N186" s="44"/>
    </row>
    <row r="187" spans="1:14" x14ac:dyDescent="0.25">
      <c r="A187" s="58">
        <v>183</v>
      </c>
      <c r="B187" s="49"/>
      <c r="C187" s="50"/>
      <c r="D187" s="44"/>
      <c r="E187" s="46" t="str">
        <f>IF(D187="","",VLOOKUP(D187,'Warengruppen &amp; Pfand'!F:G,2,FALSE))</f>
        <v/>
      </c>
      <c r="F187" s="53"/>
      <c r="G187" s="44"/>
      <c r="H187" s="44"/>
      <c r="I187" s="44"/>
      <c r="J187" s="60"/>
      <c r="K187" s="54"/>
      <c r="L187" s="44"/>
      <c r="M187" s="44"/>
      <c r="N187" s="44"/>
    </row>
    <row r="188" spans="1:14" x14ac:dyDescent="0.25">
      <c r="A188" s="58">
        <v>184</v>
      </c>
      <c r="B188" s="49"/>
      <c r="C188" s="50"/>
      <c r="D188" s="44"/>
      <c r="E188" s="46" t="str">
        <f>IF(D188="","",VLOOKUP(D188,'Warengruppen &amp; Pfand'!F:G,2,FALSE))</f>
        <v/>
      </c>
      <c r="F188" s="53"/>
      <c r="G188" s="44"/>
      <c r="H188" s="44"/>
      <c r="I188" s="44"/>
      <c r="J188" s="60"/>
      <c r="K188" s="54"/>
      <c r="L188" s="44"/>
      <c r="M188" s="44"/>
      <c r="N188" s="44"/>
    </row>
    <row r="189" spans="1:14" x14ac:dyDescent="0.25">
      <c r="A189" s="58">
        <v>185</v>
      </c>
      <c r="B189" s="49"/>
      <c r="C189" s="50"/>
      <c r="D189" s="44"/>
      <c r="E189" s="46" t="str">
        <f>IF(D189="","",VLOOKUP(D189,'Warengruppen &amp; Pfand'!F:G,2,FALSE))</f>
        <v/>
      </c>
      <c r="F189" s="53"/>
      <c r="G189" s="44"/>
      <c r="H189" s="44"/>
      <c r="I189" s="44"/>
      <c r="J189" s="60"/>
      <c r="K189" s="54"/>
      <c r="L189" s="44"/>
      <c r="M189" s="44"/>
      <c r="N189" s="44"/>
    </row>
    <row r="190" spans="1:14" x14ac:dyDescent="0.25">
      <c r="A190" s="58">
        <v>186</v>
      </c>
      <c r="B190" s="49"/>
      <c r="C190" s="50"/>
      <c r="D190" s="44"/>
      <c r="E190" s="46" t="str">
        <f>IF(D190="","",VLOOKUP(D190,'Warengruppen &amp; Pfand'!F:G,2,FALSE))</f>
        <v/>
      </c>
      <c r="F190" s="53"/>
      <c r="G190" s="44"/>
      <c r="H190" s="44"/>
      <c r="I190" s="44"/>
      <c r="J190" s="60"/>
      <c r="K190" s="54"/>
      <c r="L190" s="44"/>
      <c r="M190" s="44"/>
      <c r="N190" s="44"/>
    </row>
    <row r="191" spans="1:14" x14ac:dyDescent="0.25">
      <c r="A191" s="58">
        <v>187</v>
      </c>
      <c r="B191" s="49"/>
      <c r="C191" s="50"/>
      <c r="D191" s="44"/>
      <c r="E191" s="46" t="str">
        <f>IF(D191="","",VLOOKUP(D191,'Warengruppen &amp; Pfand'!F:G,2,FALSE))</f>
        <v/>
      </c>
      <c r="F191" s="53"/>
      <c r="G191" s="44"/>
      <c r="H191" s="44"/>
      <c r="I191" s="44"/>
      <c r="J191" s="60"/>
      <c r="K191" s="54"/>
      <c r="L191" s="44"/>
      <c r="M191" s="44"/>
      <c r="N191" s="44"/>
    </row>
    <row r="192" spans="1:14" x14ac:dyDescent="0.25">
      <c r="A192" s="58">
        <v>188</v>
      </c>
      <c r="B192" s="49"/>
      <c r="C192" s="50"/>
      <c r="D192" s="44"/>
      <c r="E192" s="46" t="str">
        <f>IF(D192="","",VLOOKUP(D192,'Warengruppen &amp; Pfand'!F:G,2,FALSE))</f>
        <v/>
      </c>
      <c r="F192" s="53"/>
      <c r="G192" s="44"/>
      <c r="H192" s="44"/>
      <c r="I192" s="44"/>
      <c r="J192" s="60"/>
      <c r="K192" s="54"/>
      <c r="L192" s="44"/>
      <c r="M192" s="44"/>
      <c r="N192" s="44"/>
    </row>
    <row r="193" spans="1:14" x14ac:dyDescent="0.25">
      <c r="A193" s="58">
        <v>189</v>
      </c>
      <c r="B193" s="49"/>
      <c r="C193" s="50"/>
      <c r="D193" s="44"/>
      <c r="E193" s="46" t="str">
        <f>IF(D193="","",VLOOKUP(D193,'Warengruppen &amp; Pfand'!F:G,2,FALSE))</f>
        <v/>
      </c>
      <c r="F193" s="53"/>
      <c r="G193" s="44"/>
      <c r="H193" s="44"/>
      <c r="I193" s="44"/>
      <c r="J193" s="60"/>
      <c r="K193" s="54"/>
      <c r="L193" s="44"/>
      <c r="M193" s="44"/>
      <c r="N193" s="44"/>
    </row>
    <row r="194" spans="1:14" x14ac:dyDescent="0.25">
      <c r="A194" s="58">
        <v>190</v>
      </c>
      <c r="B194" s="49"/>
      <c r="C194" s="50"/>
      <c r="D194" s="44"/>
      <c r="E194" s="46" t="str">
        <f>IF(D194="","",VLOOKUP(D194,'Warengruppen &amp; Pfand'!F:G,2,FALSE))</f>
        <v/>
      </c>
      <c r="F194" s="53"/>
      <c r="G194" s="44"/>
      <c r="H194" s="44"/>
      <c r="I194" s="44"/>
      <c r="J194" s="60"/>
      <c r="K194" s="54"/>
      <c r="L194" s="44"/>
      <c r="M194" s="44"/>
      <c r="N194" s="44"/>
    </row>
    <row r="195" spans="1:14" x14ac:dyDescent="0.25">
      <c r="A195" s="58">
        <v>191</v>
      </c>
      <c r="B195" s="49"/>
      <c r="C195" s="50"/>
      <c r="D195" s="44"/>
      <c r="E195" s="46" t="str">
        <f>IF(D195="","",VLOOKUP(D195,'Warengruppen &amp; Pfand'!F:G,2,FALSE))</f>
        <v/>
      </c>
      <c r="F195" s="53"/>
      <c r="G195" s="44"/>
      <c r="H195" s="44"/>
      <c r="I195" s="44"/>
      <c r="J195" s="60"/>
      <c r="K195" s="54"/>
      <c r="L195" s="44"/>
      <c r="M195" s="44"/>
      <c r="N195" s="44"/>
    </row>
    <row r="196" spans="1:14" x14ac:dyDescent="0.25">
      <c r="A196" s="58">
        <v>192</v>
      </c>
      <c r="B196" s="49"/>
      <c r="C196" s="50"/>
      <c r="D196" s="44"/>
      <c r="E196" s="46" t="str">
        <f>IF(D196="","",VLOOKUP(D196,'Warengruppen &amp; Pfand'!F:G,2,FALSE))</f>
        <v/>
      </c>
      <c r="F196" s="53"/>
      <c r="G196" s="44"/>
      <c r="H196" s="44"/>
      <c r="I196" s="44"/>
      <c r="J196" s="60"/>
      <c r="K196" s="54"/>
      <c r="L196" s="44"/>
      <c r="M196" s="44"/>
      <c r="N196" s="44"/>
    </row>
    <row r="197" spans="1:14" x14ac:dyDescent="0.25">
      <c r="A197" s="58">
        <v>193</v>
      </c>
      <c r="B197" s="49"/>
      <c r="C197" s="50"/>
      <c r="D197" s="44"/>
      <c r="E197" s="46" t="str">
        <f>IF(D197="","",VLOOKUP(D197,'Warengruppen &amp; Pfand'!F:G,2,FALSE))</f>
        <v/>
      </c>
      <c r="F197" s="53"/>
      <c r="G197" s="44"/>
      <c r="H197" s="44"/>
      <c r="I197" s="44"/>
      <c r="J197" s="60"/>
      <c r="K197" s="54"/>
      <c r="L197" s="44"/>
      <c r="M197" s="44"/>
      <c r="N197" s="44"/>
    </row>
    <row r="198" spans="1:14" x14ac:dyDescent="0.25">
      <c r="A198" s="58">
        <v>194</v>
      </c>
      <c r="B198" s="49"/>
      <c r="C198" s="50"/>
      <c r="D198" s="44"/>
      <c r="E198" s="46" t="str">
        <f>IF(D198="","",VLOOKUP(D198,'Warengruppen &amp; Pfand'!F:G,2,FALSE))</f>
        <v/>
      </c>
      <c r="F198" s="53"/>
      <c r="G198" s="44"/>
      <c r="H198" s="44"/>
      <c r="I198" s="44"/>
      <c r="J198" s="60"/>
      <c r="K198" s="54"/>
      <c r="L198" s="44"/>
      <c r="M198" s="44"/>
      <c r="N198" s="44"/>
    </row>
    <row r="199" spans="1:14" x14ac:dyDescent="0.25">
      <c r="A199" s="58">
        <v>195</v>
      </c>
      <c r="B199" s="49"/>
      <c r="C199" s="50"/>
      <c r="D199" s="44"/>
      <c r="E199" s="46" t="str">
        <f>IF(D199="","",VLOOKUP(D199,'Warengruppen &amp; Pfand'!F:G,2,FALSE))</f>
        <v/>
      </c>
      <c r="F199" s="53"/>
      <c r="G199" s="44"/>
      <c r="H199" s="44"/>
      <c r="I199" s="44"/>
      <c r="J199" s="60"/>
      <c r="K199" s="54"/>
      <c r="L199" s="44"/>
      <c r="M199" s="44"/>
      <c r="N199" s="44"/>
    </row>
    <row r="200" spans="1:14" x14ac:dyDescent="0.25">
      <c r="A200" s="58">
        <v>196</v>
      </c>
      <c r="B200" s="49"/>
      <c r="C200" s="50"/>
      <c r="D200" s="44"/>
      <c r="E200" s="46" t="str">
        <f>IF(D200="","",VLOOKUP(D200,'Warengruppen &amp; Pfand'!F:G,2,FALSE))</f>
        <v/>
      </c>
      <c r="F200" s="53"/>
      <c r="G200" s="44"/>
      <c r="H200" s="44"/>
      <c r="I200" s="44"/>
      <c r="J200" s="60"/>
      <c r="K200" s="54"/>
      <c r="L200" s="44"/>
      <c r="M200" s="44"/>
      <c r="N200" s="44"/>
    </row>
    <row r="201" spans="1:14" x14ac:dyDescent="0.25">
      <c r="A201" s="58">
        <v>197</v>
      </c>
      <c r="B201" s="49"/>
      <c r="C201" s="50"/>
      <c r="D201" s="44"/>
      <c r="E201" s="46" t="str">
        <f>IF(D201="","",VLOOKUP(D201,'Warengruppen &amp; Pfand'!F:G,2,FALSE))</f>
        <v/>
      </c>
      <c r="F201" s="53"/>
      <c r="G201" s="44"/>
      <c r="H201" s="44"/>
      <c r="I201" s="44"/>
      <c r="J201" s="60"/>
      <c r="K201" s="54"/>
      <c r="L201" s="44"/>
      <c r="M201" s="44"/>
      <c r="N201" s="44"/>
    </row>
    <row r="202" spans="1:14" x14ac:dyDescent="0.25">
      <c r="A202" s="58">
        <v>198</v>
      </c>
      <c r="B202" s="49"/>
      <c r="C202" s="50"/>
      <c r="D202" s="44"/>
      <c r="E202" s="46" t="str">
        <f>IF(D202="","",VLOOKUP(D202,'Warengruppen &amp; Pfand'!F:G,2,FALSE))</f>
        <v/>
      </c>
      <c r="F202" s="53"/>
      <c r="G202" s="44"/>
      <c r="H202" s="44"/>
      <c r="I202" s="44"/>
      <c r="J202" s="60"/>
      <c r="K202" s="54"/>
      <c r="L202" s="44"/>
      <c r="M202" s="44"/>
      <c r="N202" s="44"/>
    </row>
    <row r="203" spans="1:14" x14ac:dyDescent="0.25">
      <c r="A203" s="58">
        <v>199</v>
      </c>
      <c r="B203" s="49"/>
      <c r="C203" s="50"/>
      <c r="D203" s="44"/>
      <c r="E203" s="46" t="str">
        <f>IF(D203="","",VLOOKUP(D203,'Warengruppen &amp; Pfand'!F:G,2,FALSE))</f>
        <v/>
      </c>
      <c r="F203" s="53"/>
      <c r="G203" s="44"/>
      <c r="H203" s="44"/>
      <c r="I203" s="44"/>
      <c r="J203" s="60"/>
      <c r="K203" s="54"/>
      <c r="L203" s="44"/>
      <c r="M203" s="44"/>
      <c r="N203" s="44"/>
    </row>
    <row r="204" spans="1:14" ht="15.75" thickBot="1" x14ac:dyDescent="0.3">
      <c r="A204" s="59">
        <v>200</v>
      </c>
      <c r="B204" s="51"/>
      <c r="C204" s="52"/>
      <c r="D204" s="45"/>
      <c r="E204" s="46" t="str">
        <f>IF(D204="","",VLOOKUP(D204,'Warengruppen &amp; Pfand'!F:G,2,FALSE))</f>
        <v/>
      </c>
      <c r="F204" s="55"/>
      <c r="G204" s="45"/>
      <c r="H204" s="45"/>
      <c r="I204" s="45"/>
      <c r="J204" s="61"/>
      <c r="K204" s="54"/>
      <c r="L204" s="44"/>
      <c r="M204" s="44"/>
      <c r="N204" s="44"/>
    </row>
  </sheetData>
  <sheetProtection sort="0"/>
  <mergeCells count="3">
    <mergeCell ref="A1:C1"/>
    <mergeCell ref="A3:J3"/>
    <mergeCell ref="L3:N3"/>
  </mergeCells>
  <conditionalFormatting sqref="L5:L204">
    <cfRule type="containsText" dxfId="1" priority="2" operator="containsText" text="nein">
      <formula>NOT(ISERROR(SEARCH("nein",L5)))</formula>
    </cfRule>
    <cfRule type="containsText" dxfId="0" priority="1" operator="containsText" text="ja">
      <formula>NOT(ISERROR(SEARCH("ja",L5)))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822284-7B62-4511-87DB-84A20A820452}">
          <x14:formula1>
            <xm:f>'Warengruppen &amp; Pfand'!$F$4:$F$88</xm:f>
          </x14:formula1>
          <xm:sqref>D5:D204</xm:sqref>
        </x14:dataValidation>
        <x14:dataValidation type="list" allowBlank="1" showInputMessage="1" showErrorMessage="1" xr:uid="{DD3E27EB-ADA0-43FF-A57F-783D51B51312}">
          <x14:formula1>
            <xm:f>'Warengruppen &amp; Pfand'!$I$4:$I$11</xm:f>
          </x14:formula1>
          <xm:sqref>F5:F204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E28-B7E7-478A-8EC3-A27FBAB0B3A5}">
  <dimension ref="B1:K88"/>
  <sheetViews>
    <sheetView zoomScale="85" zoomScaleNormal="85" workbookViewId="0">
      <selection activeCell="E29" sqref="E29"/>
    </sheetView>
  </sheetViews>
  <sheetFormatPr baseColWidth="10" defaultRowHeight="15" x14ac:dyDescent="0.25"/>
  <cols>
    <col min="1" max="1" width="1.42578125" customWidth="1"/>
    <col min="2" max="2" width="11.85546875" customWidth="1"/>
    <col min="3" max="3" width="42.140625" bestFit="1" customWidth="1"/>
    <col min="4" max="4" width="4.140625" customWidth="1"/>
    <col min="5" max="5" width="9" customWidth="1"/>
    <col min="6" max="6" width="32.28515625" customWidth="1"/>
    <col min="7" max="7" width="42.140625" bestFit="1" customWidth="1"/>
    <col min="8" max="8" width="4.140625" customWidth="1"/>
    <col min="10" max="10" width="27.42578125" customWidth="1"/>
    <col min="11" max="11" width="20.85546875" bestFit="1" customWidth="1"/>
  </cols>
  <sheetData>
    <row r="1" spans="2:11" ht="9.75" customHeight="1" thickBot="1" x14ac:dyDescent="0.3"/>
    <row r="2" spans="2:11" ht="24" thickBot="1" x14ac:dyDescent="0.4">
      <c r="B2" s="77" t="s">
        <v>125</v>
      </c>
      <c r="C2" s="78"/>
      <c r="D2" s="3"/>
      <c r="E2" s="77" t="s">
        <v>64</v>
      </c>
      <c r="F2" s="79"/>
      <c r="G2" s="78"/>
      <c r="I2" s="77" t="s">
        <v>164</v>
      </c>
      <c r="J2" s="79"/>
      <c r="K2" s="78"/>
    </row>
    <row r="3" spans="2:11" ht="45" x14ac:dyDescent="0.25">
      <c r="B3" s="17" t="s">
        <v>127</v>
      </c>
      <c r="C3" s="10" t="s">
        <v>126</v>
      </c>
      <c r="D3" s="18"/>
      <c r="E3" s="17" t="s">
        <v>130</v>
      </c>
      <c r="F3" s="35" t="s">
        <v>126</v>
      </c>
      <c r="G3" s="28" t="s">
        <v>129</v>
      </c>
      <c r="I3" s="28" t="s">
        <v>166</v>
      </c>
      <c r="J3" s="28" t="s">
        <v>119</v>
      </c>
      <c r="K3" s="28" t="s">
        <v>165</v>
      </c>
    </row>
    <row r="4" spans="2:11" x14ac:dyDescent="0.25">
      <c r="B4" s="4">
        <v>10</v>
      </c>
      <c r="C4" s="15" t="s">
        <v>65</v>
      </c>
      <c r="E4" s="7">
        <v>1000</v>
      </c>
      <c r="F4" s="11" t="s">
        <v>6</v>
      </c>
      <c r="G4" s="23" t="s">
        <v>65</v>
      </c>
      <c r="I4" s="29">
        <v>0.08</v>
      </c>
      <c r="J4" s="32">
        <v>139000016</v>
      </c>
      <c r="K4" s="19" t="s">
        <v>172</v>
      </c>
    </row>
    <row r="5" spans="2:11" x14ac:dyDescent="0.25">
      <c r="B5" s="4">
        <v>11</v>
      </c>
      <c r="C5" s="15" t="s">
        <v>66</v>
      </c>
      <c r="E5" s="6">
        <v>1010</v>
      </c>
      <c r="F5" s="12" t="s">
        <v>7</v>
      </c>
      <c r="G5" s="24" t="s">
        <v>65</v>
      </c>
      <c r="I5" s="30">
        <v>0.1</v>
      </c>
      <c r="J5" s="33"/>
      <c r="K5" s="20"/>
    </row>
    <row r="6" spans="2:11" x14ac:dyDescent="0.25">
      <c r="B6" s="4">
        <v>12</v>
      </c>
      <c r="C6" s="15" t="s">
        <v>87</v>
      </c>
      <c r="E6" s="6">
        <v>1020</v>
      </c>
      <c r="F6" s="12" t="s">
        <v>85</v>
      </c>
      <c r="G6" s="24" t="s">
        <v>65</v>
      </c>
      <c r="I6" s="29">
        <v>0.15</v>
      </c>
      <c r="J6" s="32">
        <v>139000001</v>
      </c>
      <c r="K6" s="19" t="s">
        <v>168</v>
      </c>
    </row>
    <row r="7" spans="2:11" x14ac:dyDescent="0.25">
      <c r="B7" s="4">
        <v>13</v>
      </c>
      <c r="C7" s="15" t="s">
        <v>67</v>
      </c>
      <c r="E7" s="6">
        <v>1030</v>
      </c>
      <c r="F7" s="12" t="s">
        <v>8</v>
      </c>
      <c r="G7" s="24" t="s">
        <v>65</v>
      </c>
      <c r="I7" s="30">
        <v>0.25</v>
      </c>
      <c r="J7" s="33">
        <v>139000003</v>
      </c>
      <c r="K7" s="20" t="s">
        <v>170</v>
      </c>
    </row>
    <row r="8" spans="2:11" x14ac:dyDescent="0.25">
      <c r="B8" s="4">
        <v>14</v>
      </c>
      <c r="C8" s="15" t="s">
        <v>69</v>
      </c>
      <c r="E8" s="6">
        <v>1040</v>
      </c>
      <c r="F8" s="12" t="s">
        <v>9</v>
      </c>
      <c r="G8" s="24" t="s">
        <v>65</v>
      </c>
      <c r="I8" s="29">
        <v>-0.08</v>
      </c>
      <c r="J8" s="32">
        <v>139000013</v>
      </c>
      <c r="K8" s="19" t="s">
        <v>171</v>
      </c>
    </row>
    <row r="9" spans="2:11" x14ac:dyDescent="0.25">
      <c r="B9" s="4">
        <v>15</v>
      </c>
      <c r="C9" s="15" t="s">
        <v>70</v>
      </c>
      <c r="E9" s="6">
        <v>1050</v>
      </c>
      <c r="F9" s="12" t="s">
        <v>10</v>
      </c>
      <c r="G9" s="24" t="s">
        <v>65</v>
      </c>
      <c r="I9" s="30">
        <v>-0.1</v>
      </c>
      <c r="J9" s="33"/>
      <c r="K9" s="20"/>
    </row>
    <row r="10" spans="2:11" x14ac:dyDescent="0.25">
      <c r="B10" s="4">
        <v>20</v>
      </c>
      <c r="C10" s="15" t="s">
        <v>71</v>
      </c>
      <c r="E10" s="6">
        <v>1060</v>
      </c>
      <c r="F10" s="12" t="s">
        <v>11</v>
      </c>
      <c r="G10" s="24" t="s">
        <v>65</v>
      </c>
      <c r="I10" s="29">
        <v>-0.15</v>
      </c>
      <c r="J10" s="32">
        <v>139000000</v>
      </c>
      <c r="K10" s="19" t="s">
        <v>167</v>
      </c>
    </row>
    <row r="11" spans="2:11" ht="15.75" thickBot="1" x14ac:dyDescent="0.3">
      <c r="B11" s="4">
        <v>21</v>
      </c>
      <c r="C11" s="15" t="s">
        <v>111</v>
      </c>
      <c r="E11" s="6">
        <v>1070</v>
      </c>
      <c r="F11" s="12" t="s">
        <v>41</v>
      </c>
      <c r="G11" s="24" t="s">
        <v>65</v>
      </c>
      <c r="I11" s="31">
        <v>-0.25</v>
      </c>
      <c r="J11" s="34">
        <v>139000002</v>
      </c>
      <c r="K11" s="21" t="s">
        <v>169</v>
      </c>
    </row>
    <row r="12" spans="2:11" x14ac:dyDescent="0.25">
      <c r="B12" s="4">
        <v>22</v>
      </c>
      <c r="C12" s="15" t="s">
        <v>72</v>
      </c>
      <c r="E12" s="6">
        <v>1110</v>
      </c>
      <c r="F12" s="12" t="s">
        <v>12</v>
      </c>
      <c r="G12" s="24" t="s">
        <v>66</v>
      </c>
    </row>
    <row r="13" spans="2:11" x14ac:dyDescent="0.25">
      <c r="B13" s="4">
        <v>24</v>
      </c>
      <c r="C13" s="15" t="s">
        <v>73</v>
      </c>
      <c r="E13" s="6">
        <v>1120</v>
      </c>
      <c r="F13" s="12" t="s">
        <v>13</v>
      </c>
      <c r="G13" s="24" t="s">
        <v>66</v>
      </c>
    </row>
    <row r="14" spans="2:11" x14ac:dyDescent="0.25">
      <c r="B14" s="4">
        <v>25</v>
      </c>
      <c r="C14" s="15" t="s">
        <v>74</v>
      </c>
      <c r="E14" s="6">
        <v>1130</v>
      </c>
      <c r="F14" s="12" t="s">
        <v>14</v>
      </c>
      <c r="G14" s="24" t="s">
        <v>66</v>
      </c>
    </row>
    <row r="15" spans="2:11" x14ac:dyDescent="0.25">
      <c r="B15" s="4">
        <v>26</v>
      </c>
      <c r="C15" s="15" t="s">
        <v>75</v>
      </c>
      <c r="E15" s="6">
        <v>1140</v>
      </c>
      <c r="F15" s="12" t="s">
        <v>15</v>
      </c>
      <c r="G15" s="24" t="s">
        <v>66</v>
      </c>
    </row>
    <row r="16" spans="2:11" x14ac:dyDescent="0.25">
      <c r="B16" s="4">
        <v>30</v>
      </c>
      <c r="C16" s="15" t="s">
        <v>76</v>
      </c>
      <c r="E16" s="6">
        <v>1150</v>
      </c>
      <c r="F16" s="12" t="s">
        <v>42</v>
      </c>
      <c r="G16" s="24" t="s">
        <v>66</v>
      </c>
    </row>
    <row r="17" spans="2:7" x14ac:dyDescent="0.25">
      <c r="B17" s="4">
        <v>32</v>
      </c>
      <c r="C17" s="15" t="s">
        <v>5</v>
      </c>
      <c r="E17" s="6">
        <v>1160</v>
      </c>
      <c r="F17" s="12" t="s">
        <v>16</v>
      </c>
      <c r="G17" s="24" t="s">
        <v>66</v>
      </c>
    </row>
    <row r="18" spans="2:7" x14ac:dyDescent="0.25">
      <c r="B18" s="4">
        <v>40</v>
      </c>
      <c r="C18" s="15" t="s">
        <v>107</v>
      </c>
      <c r="E18" s="6">
        <v>1170</v>
      </c>
      <c r="F18" s="12" t="s">
        <v>2</v>
      </c>
      <c r="G18" s="24" t="s">
        <v>66</v>
      </c>
    </row>
    <row r="19" spans="2:7" x14ac:dyDescent="0.25">
      <c r="B19" s="4">
        <v>41</v>
      </c>
      <c r="C19" s="15" t="s">
        <v>108</v>
      </c>
      <c r="E19" s="6">
        <v>1180</v>
      </c>
      <c r="F19" s="12" t="s">
        <v>94</v>
      </c>
      <c r="G19" s="24" t="s">
        <v>66</v>
      </c>
    </row>
    <row r="20" spans="2:7" x14ac:dyDescent="0.25">
      <c r="B20" s="4">
        <v>42</v>
      </c>
      <c r="C20" s="15" t="s">
        <v>109</v>
      </c>
      <c r="E20" s="6">
        <v>1190</v>
      </c>
      <c r="F20" s="12" t="s">
        <v>63</v>
      </c>
      <c r="G20" s="24" t="s">
        <v>66</v>
      </c>
    </row>
    <row r="21" spans="2:7" x14ac:dyDescent="0.25">
      <c r="B21" s="4">
        <v>43</v>
      </c>
      <c r="C21" s="15" t="s">
        <v>110</v>
      </c>
      <c r="E21" s="7">
        <v>1200</v>
      </c>
      <c r="F21" s="12" t="s">
        <v>17</v>
      </c>
      <c r="G21" s="23" t="s">
        <v>173</v>
      </c>
    </row>
    <row r="22" spans="2:7" x14ac:dyDescent="0.25">
      <c r="B22" s="4">
        <v>50</v>
      </c>
      <c r="C22" s="15" t="s">
        <v>86</v>
      </c>
      <c r="E22" s="6">
        <v>1210</v>
      </c>
      <c r="F22" s="12" t="s">
        <v>18</v>
      </c>
      <c r="G22" s="24" t="s">
        <v>173</v>
      </c>
    </row>
    <row r="23" spans="2:7" x14ac:dyDescent="0.25">
      <c r="B23" s="4">
        <v>51</v>
      </c>
      <c r="C23" s="15" t="s">
        <v>77</v>
      </c>
      <c r="E23" s="6">
        <v>1220</v>
      </c>
      <c r="F23" s="12" t="s">
        <v>20</v>
      </c>
      <c r="G23" s="24" t="s">
        <v>87</v>
      </c>
    </row>
    <row r="24" spans="2:7" x14ac:dyDescent="0.25">
      <c r="B24" s="4">
        <v>52</v>
      </c>
      <c r="C24" s="15" t="s">
        <v>78</v>
      </c>
      <c r="E24" s="6">
        <v>1230</v>
      </c>
      <c r="F24" s="12" t="s">
        <v>43</v>
      </c>
      <c r="G24" s="24" t="s">
        <v>87</v>
      </c>
    </row>
    <row r="25" spans="2:7" x14ac:dyDescent="0.25">
      <c r="B25" s="4">
        <v>53</v>
      </c>
      <c r="C25" s="15" t="s">
        <v>79</v>
      </c>
      <c r="E25" s="6">
        <v>1240</v>
      </c>
      <c r="F25" s="12" t="s">
        <v>44</v>
      </c>
      <c r="G25" s="24" t="s">
        <v>87</v>
      </c>
    </row>
    <row r="26" spans="2:7" x14ac:dyDescent="0.25">
      <c r="B26" s="4">
        <v>54</v>
      </c>
      <c r="C26" s="15" t="s">
        <v>80</v>
      </c>
      <c r="E26" s="6">
        <v>1270</v>
      </c>
      <c r="F26" s="12" t="s">
        <v>19</v>
      </c>
      <c r="G26" s="24" t="s">
        <v>87</v>
      </c>
    </row>
    <row r="27" spans="2:7" x14ac:dyDescent="0.25">
      <c r="B27" s="4">
        <v>56</v>
      </c>
      <c r="C27" s="15" t="s">
        <v>81</v>
      </c>
      <c r="E27" s="6">
        <v>1280</v>
      </c>
      <c r="F27" s="12" t="s">
        <v>114</v>
      </c>
      <c r="G27" s="24" t="s">
        <v>87</v>
      </c>
    </row>
    <row r="28" spans="2:7" x14ac:dyDescent="0.25">
      <c r="B28" s="4">
        <v>60</v>
      </c>
      <c r="C28" s="15" t="s">
        <v>104</v>
      </c>
      <c r="E28" s="6">
        <v>1300</v>
      </c>
      <c r="F28" s="12" t="s">
        <v>21</v>
      </c>
      <c r="G28" s="24" t="s">
        <v>67</v>
      </c>
    </row>
    <row r="29" spans="2:7" x14ac:dyDescent="0.25">
      <c r="B29" s="4">
        <v>61</v>
      </c>
      <c r="C29" s="15" t="s">
        <v>105</v>
      </c>
      <c r="E29" s="6">
        <v>1310</v>
      </c>
      <c r="F29" s="12" t="s">
        <v>22</v>
      </c>
      <c r="G29" s="24" t="s">
        <v>67</v>
      </c>
    </row>
    <row r="30" spans="2:7" ht="15.75" thickBot="1" x14ac:dyDescent="0.3">
      <c r="B30" s="5">
        <v>62</v>
      </c>
      <c r="C30" s="16" t="s">
        <v>106</v>
      </c>
      <c r="E30" s="6">
        <v>1320</v>
      </c>
      <c r="F30" s="12" t="s">
        <v>23</v>
      </c>
      <c r="G30" s="24" t="s">
        <v>67</v>
      </c>
    </row>
    <row r="31" spans="2:7" x14ac:dyDescent="0.25">
      <c r="E31" s="6">
        <v>1330</v>
      </c>
      <c r="F31" s="12" t="s">
        <v>24</v>
      </c>
      <c r="G31" s="24" t="s">
        <v>67</v>
      </c>
    </row>
    <row r="32" spans="2:7" x14ac:dyDescent="0.25">
      <c r="E32" s="6">
        <v>1340</v>
      </c>
      <c r="F32" s="12" t="s">
        <v>25</v>
      </c>
      <c r="G32" s="24" t="s">
        <v>67</v>
      </c>
    </row>
    <row r="33" spans="5:7" x14ac:dyDescent="0.25">
      <c r="E33" s="6">
        <v>1350</v>
      </c>
      <c r="F33" s="12" t="s">
        <v>26</v>
      </c>
      <c r="G33" s="24" t="s">
        <v>67</v>
      </c>
    </row>
    <row r="34" spans="5:7" x14ac:dyDescent="0.25">
      <c r="E34" s="6">
        <v>1360</v>
      </c>
      <c r="F34" s="12" t="s">
        <v>68</v>
      </c>
      <c r="G34" s="24" t="s">
        <v>67</v>
      </c>
    </row>
    <row r="35" spans="5:7" x14ac:dyDescent="0.25">
      <c r="E35" s="6">
        <v>1370</v>
      </c>
      <c r="F35" s="12" t="s">
        <v>3</v>
      </c>
      <c r="G35" s="24" t="s">
        <v>67</v>
      </c>
    </row>
    <row r="36" spans="5:7" x14ac:dyDescent="0.25">
      <c r="E36" s="6">
        <v>1380</v>
      </c>
      <c r="F36" s="12" t="s">
        <v>45</v>
      </c>
      <c r="G36" s="24" t="s">
        <v>67</v>
      </c>
    </row>
    <row r="37" spans="5:7" x14ac:dyDescent="0.25">
      <c r="E37" s="8">
        <v>1390</v>
      </c>
      <c r="F37" s="13" t="s">
        <v>83</v>
      </c>
      <c r="G37" s="24" t="s">
        <v>67</v>
      </c>
    </row>
    <row r="38" spans="5:7" x14ac:dyDescent="0.25">
      <c r="E38" s="6">
        <v>1400</v>
      </c>
      <c r="F38" s="12" t="s">
        <v>84</v>
      </c>
      <c r="G38" s="24" t="s">
        <v>69</v>
      </c>
    </row>
    <row r="39" spans="5:7" x14ac:dyDescent="0.25">
      <c r="E39" s="6">
        <v>1410</v>
      </c>
      <c r="F39" s="12" t="s">
        <v>46</v>
      </c>
      <c r="G39" s="24" t="s">
        <v>69</v>
      </c>
    </row>
    <row r="40" spans="5:7" x14ac:dyDescent="0.25">
      <c r="E40" s="6">
        <v>1420</v>
      </c>
      <c r="F40" s="12" t="s">
        <v>47</v>
      </c>
      <c r="G40" s="24" t="s">
        <v>69</v>
      </c>
    </row>
    <row r="41" spans="5:7" x14ac:dyDescent="0.25">
      <c r="E41" s="6">
        <v>1470</v>
      </c>
      <c r="F41" s="12" t="s">
        <v>92</v>
      </c>
      <c r="G41" s="24" t="s">
        <v>69</v>
      </c>
    </row>
    <row r="42" spans="5:7" x14ac:dyDescent="0.25">
      <c r="E42" s="6">
        <v>1500</v>
      </c>
      <c r="F42" s="12" t="s">
        <v>48</v>
      </c>
      <c r="G42" s="24" t="s">
        <v>70</v>
      </c>
    </row>
    <row r="43" spans="5:7" x14ac:dyDescent="0.25">
      <c r="E43" s="6">
        <v>1510</v>
      </c>
      <c r="F43" s="12" t="s">
        <v>93</v>
      </c>
      <c r="G43" s="24" t="s">
        <v>70</v>
      </c>
    </row>
    <row r="44" spans="5:7" x14ac:dyDescent="0.25">
      <c r="E44" s="6">
        <v>1570</v>
      </c>
      <c r="F44" s="12" t="s">
        <v>27</v>
      </c>
      <c r="G44" s="24" t="s">
        <v>70</v>
      </c>
    </row>
    <row r="45" spans="5:7" x14ac:dyDescent="0.25">
      <c r="E45" s="6">
        <v>2000</v>
      </c>
      <c r="F45" s="12" t="s">
        <v>49</v>
      </c>
      <c r="G45" s="24" t="s">
        <v>71</v>
      </c>
    </row>
    <row r="46" spans="5:7" x14ac:dyDescent="0.25">
      <c r="E46" s="6">
        <v>2010</v>
      </c>
      <c r="F46" s="12" t="s">
        <v>50</v>
      </c>
      <c r="G46" s="24" t="s">
        <v>71</v>
      </c>
    </row>
    <row r="47" spans="5:7" x14ac:dyDescent="0.25">
      <c r="E47" s="6">
        <v>2100</v>
      </c>
      <c r="F47" s="12" t="s">
        <v>95</v>
      </c>
      <c r="G47" s="24" t="s">
        <v>111</v>
      </c>
    </row>
    <row r="48" spans="5:7" x14ac:dyDescent="0.25">
      <c r="E48" s="6">
        <v>2200</v>
      </c>
      <c r="F48" s="12" t="s">
        <v>88</v>
      </c>
      <c r="G48" s="24" t="s">
        <v>72</v>
      </c>
    </row>
    <row r="49" spans="5:7" x14ac:dyDescent="0.25">
      <c r="E49" s="6">
        <v>2210</v>
      </c>
      <c r="F49" s="12" t="s">
        <v>89</v>
      </c>
      <c r="G49" s="24" t="s">
        <v>72</v>
      </c>
    </row>
    <row r="50" spans="5:7" x14ac:dyDescent="0.25">
      <c r="E50" s="6">
        <v>2400</v>
      </c>
      <c r="F50" s="12" t="s">
        <v>90</v>
      </c>
      <c r="G50" s="24" t="s">
        <v>73</v>
      </c>
    </row>
    <row r="51" spans="5:7" x14ac:dyDescent="0.25">
      <c r="E51" s="6">
        <v>2500</v>
      </c>
      <c r="F51" s="12" t="s">
        <v>96</v>
      </c>
      <c r="G51" s="24" t="s">
        <v>74</v>
      </c>
    </row>
    <row r="52" spans="5:7" x14ac:dyDescent="0.25">
      <c r="E52" s="6">
        <v>2600</v>
      </c>
      <c r="F52" s="12" t="s">
        <v>112</v>
      </c>
      <c r="G52" s="24" t="s">
        <v>75</v>
      </c>
    </row>
    <row r="53" spans="5:7" x14ac:dyDescent="0.25">
      <c r="E53" s="6">
        <v>3000</v>
      </c>
      <c r="F53" s="12" t="s">
        <v>28</v>
      </c>
      <c r="G53" s="24" t="s">
        <v>76</v>
      </c>
    </row>
    <row r="54" spans="5:7" x14ac:dyDescent="0.25">
      <c r="E54" s="6">
        <v>3010</v>
      </c>
      <c r="F54" s="12" t="s">
        <v>29</v>
      </c>
      <c r="G54" s="24" t="s">
        <v>76</v>
      </c>
    </row>
    <row r="55" spans="5:7" x14ac:dyDescent="0.25">
      <c r="E55" s="6">
        <v>3070</v>
      </c>
      <c r="F55" s="12" t="s">
        <v>4</v>
      </c>
      <c r="G55" s="24" t="s">
        <v>76</v>
      </c>
    </row>
    <row r="56" spans="5:7" x14ac:dyDescent="0.25">
      <c r="E56" s="6">
        <v>3080</v>
      </c>
      <c r="F56" s="12" t="s">
        <v>30</v>
      </c>
      <c r="G56" s="24" t="s">
        <v>76</v>
      </c>
    </row>
    <row r="57" spans="5:7" x14ac:dyDescent="0.25">
      <c r="E57" s="6">
        <v>3090</v>
      </c>
      <c r="F57" s="12" t="s">
        <v>51</v>
      </c>
      <c r="G57" s="24" t="s">
        <v>76</v>
      </c>
    </row>
    <row r="58" spans="5:7" x14ac:dyDescent="0.25">
      <c r="E58" s="6">
        <v>3100</v>
      </c>
      <c r="F58" s="12" t="s">
        <v>82</v>
      </c>
      <c r="G58" s="24" t="s">
        <v>76</v>
      </c>
    </row>
    <row r="59" spans="5:7" x14ac:dyDescent="0.25">
      <c r="E59" s="6">
        <v>3200</v>
      </c>
      <c r="F59" s="12" t="s">
        <v>52</v>
      </c>
      <c r="G59" s="24" t="s">
        <v>5</v>
      </c>
    </row>
    <row r="60" spans="5:7" x14ac:dyDescent="0.25">
      <c r="E60" s="6">
        <v>4000</v>
      </c>
      <c r="F60" s="12" t="s">
        <v>97</v>
      </c>
      <c r="G60" s="24" t="s">
        <v>107</v>
      </c>
    </row>
    <row r="61" spans="5:7" x14ac:dyDescent="0.25">
      <c r="E61" s="6">
        <v>4100</v>
      </c>
      <c r="F61" s="12" t="s">
        <v>98</v>
      </c>
      <c r="G61" s="24" t="s">
        <v>108</v>
      </c>
    </row>
    <row r="62" spans="5:7" x14ac:dyDescent="0.25">
      <c r="E62" s="6">
        <v>4200</v>
      </c>
      <c r="F62" s="12" t="s">
        <v>99</v>
      </c>
      <c r="G62" s="24" t="s">
        <v>109</v>
      </c>
    </row>
    <row r="63" spans="5:7" x14ac:dyDescent="0.25">
      <c r="E63" s="6">
        <v>4300</v>
      </c>
      <c r="F63" s="12" t="s">
        <v>113</v>
      </c>
      <c r="G63" s="24" t="s">
        <v>110</v>
      </c>
    </row>
    <row r="64" spans="5:7" x14ac:dyDescent="0.25">
      <c r="E64" s="6">
        <v>5000</v>
      </c>
      <c r="F64" s="12" t="s">
        <v>53</v>
      </c>
      <c r="G64" s="24" t="s">
        <v>86</v>
      </c>
    </row>
    <row r="65" spans="5:7" x14ac:dyDescent="0.25">
      <c r="E65" s="6">
        <v>5010</v>
      </c>
      <c r="F65" s="12" t="s">
        <v>54</v>
      </c>
      <c r="G65" s="24" t="s">
        <v>86</v>
      </c>
    </row>
    <row r="66" spans="5:7" x14ac:dyDescent="0.25">
      <c r="E66" s="6">
        <v>5020</v>
      </c>
      <c r="F66" s="12" t="s">
        <v>34</v>
      </c>
      <c r="G66" s="24" t="s">
        <v>86</v>
      </c>
    </row>
    <row r="67" spans="5:7" x14ac:dyDescent="0.25">
      <c r="E67" s="6">
        <v>5070</v>
      </c>
      <c r="F67" s="12" t="s">
        <v>31</v>
      </c>
      <c r="G67" s="24" t="s">
        <v>86</v>
      </c>
    </row>
    <row r="68" spans="5:7" x14ac:dyDescent="0.25">
      <c r="E68" s="6">
        <v>5100</v>
      </c>
      <c r="F68" s="12" t="s">
        <v>32</v>
      </c>
      <c r="G68" s="24" t="s">
        <v>77</v>
      </c>
    </row>
    <row r="69" spans="5:7" x14ac:dyDescent="0.25">
      <c r="E69" s="6">
        <v>5110</v>
      </c>
      <c r="F69" s="12" t="s">
        <v>33</v>
      </c>
      <c r="G69" s="24" t="s">
        <v>77</v>
      </c>
    </row>
    <row r="70" spans="5:7" x14ac:dyDescent="0.25">
      <c r="E70" s="6">
        <v>5120</v>
      </c>
      <c r="F70" s="12" t="s">
        <v>55</v>
      </c>
      <c r="G70" s="24" t="s">
        <v>77</v>
      </c>
    </row>
    <row r="71" spans="5:7" x14ac:dyDescent="0.25">
      <c r="E71" s="6">
        <v>5130</v>
      </c>
      <c r="F71" s="12" t="s">
        <v>56</v>
      </c>
      <c r="G71" s="24" t="s">
        <v>77</v>
      </c>
    </row>
    <row r="72" spans="5:7" x14ac:dyDescent="0.25">
      <c r="E72" s="6">
        <v>5140</v>
      </c>
      <c r="F72" s="12" t="s">
        <v>57</v>
      </c>
      <c r="G72" s="24" t="s">
        <v>77</v>
      </c>
    </row>
    <row r="73" spans="5:7" x14ac:dyDescent="0.25">
      <c r="E73" s="6">
        <v>5150</v>
      </c>
      <c r="F73" s="12" t="s">
        <v>58</v>
      </c>
      <c r="G73" s="24" t="s">
        <v>77</v>
      </c>
    </row>
    <row r="74" spans="5:7" x14ac:dyDescent="0.25">
      <c r="E74" s="6">
        <v>5160</v>
      </c>
      <c r="F74" s="12" t="s">
        <v>59</v>
      </c>
      <c r="G74" s="24" t="s">
        <v>77</v>
      </c>
    </row>
    <row r="75" spans="5:7" x14ac:dyDescent="0.25">
      <c r="E75" s="6">
        <v>5170</v>
      </c>
      <c r="F75" s="12" t="s">
        <v>35</v>
      </c>
      <c r="G75" s="24" t="s">
        <v>77</v>
      </c>
    </row>
    <row r="76" spans="5:7" x14ac:dyDescent="0.25">
      <c r="E76" s="6">
        <v>5200</v>
      </c>
      <c r="F76" s="12" t="s">
        <v>60</v>
      </c>
      <c r="G76" s="24" t="s">
        <v>78</v>
      </c>
    </row>
    <row r="77" spans="5:7" x14ac:dyDescent="0.25">
      <c r="E77" s="6">
        <v>5210</v>
      </c>
      <c r="F77" s="12" t="s">
        <v>61</v>
      </c>
      <c r="G77" s="24" t="s">
        <v>78</v>
      </c>
    </row>
    <row r="78" spans="5:7" x14ac:dyDescent="0.25">
      <c r="E78" s="6">
        <v>5220</v>
      </c>
      <c r="F78" s="12" t="s">
        <v>38</v>
      </c>
      <c r="G78" s="24" t="s">
        <v>78</v>
      </c>
    </row>
    <row r="79" spans="5:7" x14ac:dyDescent="0.25">
      <c r="E79" s="6">
        <v>5230</v>
      </c>
      <c r="F79" s="12" t="s">
        <v>128</v>
      </c>
      <c r="G79" s="24" t="s">
        <v>78</v>
      </c>
    </row>
    <row r="80" spans="5:7" x14ac:dyDescent="0.25">
      <c r="E80" s="6">
        <v>5270</v>
      </c>
      <c r="F80" s="12" t="s">
        <v>39</v>
      </c>
      <c r="G80" s="24" t="s">
        <v>78</v>
      </c>
    </row>
    <row r="81" spans="5:7" x14ac:dyDescent="0.25">
      <c r="E81" s="6">
        <v>5290</v>
      </c>
      <c r="F81" s="12" t="s">
        <v>62</v>
      </c>
      <c r="G81" s="24" t="s">
        <v>78</v>
      </c>
    </row>
    <row r="82" spans="5:7" x14ac:dyDescent="0.25">
      <c r="E82" s="6">
        <v>5300</v>
      </c>
      <c r="F82" s="12" t="s">
        <v>36</v>
      </c>
      <c r="G82" s="24" t="s">
        <v>79</v>
      </c>
    </row>
    <row r="83" spans="5:7" x14ac:dyDescent="0.25">
      <c r="E83" s="6">
        <v>5370</v>
      </c>
      <c r="F83" s="12" t="s">
        <v>37</v>
      </c>
      <c r="G83" s="24" t="s">
        <v>79</v>
      </c>
    </row>
    <row r="84" spans="5:7" x14ac:dyDescent="0.25">
      <c r="E84" s="6">
        <v>5400</v>
      </c>
      <c r="F84" s="12" t="s">
        <v>40</v>
      </c>
      <c r="G84" s="24" t="s">
        <v>80</v>
      </c>
    </row>
    <row r="85" spans="5:7" x14ac:dyDescent="0.25">
      <c r="E85" s="6">
        <v>5600</v>
      </c>
      <c r="F85" s="12" t="s">
        <v>100</v>
      </c>
      <c r="G85" s="24" t="s">
        <v>81</v>
      </c>
    </row>
    <row r="86" spans="5:7" x14ac:dyDescent="0.25">
      <c r="E86" s="6">
        <v>6000</v>
      </c>
      <c r="F86" s="12" t="s">
        <v>101</v>
      </c>
      <c r="G86" s="24" t="s">
        <v>104</v>
      </c>
    </row>
    <row r="87" spans="5:7" x14ac:dyDescent="0.25">
      <c r="E87" s="6">
        <v>6100</v>
      </c>
      <c r="F87" s="12" t="s">
        <v>102</v>
      </c>
      <c r="G87" s="24" t="s">
        <v>105</v>
      </c>
    </row>
    <row r="88" spans="5:7" ht="15.75" thickBot="1" x14ac:dyDescent="0.3">
      <c r="E88" s="9">
        <v>6200</v>
      </c>
      <c r="F88" s="14" t="s">
        <v>103</v>
      </c>
      <c r="G88" s="36" t="s">
        <v>106</v>
      </c>
    </row>
  </sheetData>
  <mergeCells count="3">
    <mergeCell ref="B2:C2"/>
    <mergeCell ref="E2:G2"/>
    <mergeCell ref="I2:K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 Ausfüllender Datei</vt:lpstr>
      <vt:lpstr>Arapay Formular</vt:lpstr>
      <vt:lpstr>Warengruppen &amp; Pfand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Drews</dc:creator>
  <cp:lastModifiedBy>Hartweg, Mathias</cp:lastModifiedBy>
  <dcterms:created xsi:type="dcterms:W3CDTF">2019-10-02T07:03:47Z</dcterms:created>
  <dcterms:modified xsi:type="dcterms:W3CDTF">2024-03-07T13:23:53Z</dcterms:modified>
</cp:coreProperties>
</file>